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200" windowHeight="6525"/>
  </bookViews>
  <sheets>
    <sheet name="Hoši starší" sheetId="1" r:id="rId1"/>
    <sheet name="Dívky mladší" sheetId="2" r:id="rId2"/>
    <sheet name="Hoši mladší" sheetId="3" r:id="rId3"/>
    <sheet name="Dívky starší" sheetId="4" r:id="rId4"/>
    <sheet name="4x60 st.dívky" sheetId="8" r:id="rId5"/>
    <sheet name="4x60 ml.dívky" sheetId="7" r:id="rId6"/>
    <sheet name="4x60 st.hoši" sheetId="6" r:id="rId7"/>
    <sheet name="4x60 ml.hoši" sheetId="5" r:id="rId8"/>
  </sheets>
  <externalReferences>
    <externalReference r:id="rId9"/>
  </externalReferences>
  <definedNames>
    <definedName name="TJ_Jiskra_Humpolec">#REF!</definedName>
  </definedNames>
  <calcPr calcId="181029"/>
</workbook>
</file>

<file path=xl/calcChain.xml><?xml version="1.0" encoding="utf-8"?>
<calcChain xmlns="http://schemas.openxmlformats.org/spreadsheetml/2006/main">
  <c r="G36" i="4"/>
  <c r="M36"/>
  <c r="N36"/>
  <c r="K36"/>
  <c r="I36"/>
  <c r="G9"/>
  <c r="N9"/>
  <c r="M9"/>
  <c r="K9"/>
  <c r="I9"/>
  <c r="G11"/>
  <c r="M11"/>
  <c r="K11"/>
  <c r="I11"/>
  <c r="N11"/>
  <c r="G15"/>
  <c r="M15"/>
  <c r="K15"/>
  <c r="I15"/>
  <c r="N15"/>
  <c r="G6"/>
  <c r="N6"/>
  <c r="M6"/>
  <c r="K6"/>
  <c r="I6"/>
  <c r="G5"/>
  <c r="N5"/>
  <c r="M5"/>
  <c r="K5"/>
  <c r="I5"/>
  <c r="G4"/>
  <c r="M4"/>
  <c r="K4"/>
  <c r="I4"/>
  <c r="N4"/>
  <c r="G13"/>
  <c r="M13"/>
  <c r="K13"/>
  <c r="I13"/>
  <c r="N13"/>
  <c r="G32"/>
  <c r="M32"/>
  <c r="N32"/>
  <c r="K32"/>
  <c r="I32"/>
  <c r="G24"/>
  <c r="N24"/>
  <c r="M24"/>
  <c r="K24"/>
  <c r="I24"/>
  <c r="G21"/>
  <c r="M21"/>
  <c r="K21"/>
  <c r="I21"/>
  <c r="N21"/>
  <c r="G14"/>
  <c r="M14"/>
  <c r="K14"/>
  <c r="I14"/>
  <c r="N14"/>
  <c r="G33"/>
  <c r="N33"/>
  <c r="M33"/>
  <c r="K33"/>
  <c r="I33"/>
  <c r="G30"/>
  <c r="M30"/>
  <c r="K30"/>
  <c r="I30"/>
  <c r="N30"/>
  <c r="G38"/>
  <c r="M38"/>
  <c r="K38"/>
  <c r="I38"/>
  <c r="N38"/>
  <c r="G29"/>
  <c r="M29"/>
  <c r="K29"/>
  <c r="I29"/>
  <c r="N29"/>
  <c r="G35"/>
  <c r="N35"/>
  <c r="M35"/>
  <c r="K35"/>
  <c r="I35"/>
  <c r="G17"/>
  <c r="N17"/>
  <c r="M17"/>
  <c r="K17"/>
  <c r="I17"/>
  <c r="G37"/>
  <c r="I37"/>
  <c r="K37"/>
  <c r="N37"/>
  <c r="M37"/>
  <c r="G18"/>
  <c r="M18"/>
  <c r="K18"/>
  <c r="I18"/>
  <c r="N18"/>
  <c r="G40"/>
  <c r="M40"/>
  <c r="N40"/>
  <c r="K40"/>
  <c r="I40"/>
  <c r="G20"/>
  <c r="M20"/>
  <c r="K20"/>
  <c r="I20"/>
  <c r="N20"/>
  <c r="G28"/>
  <c r="M28"/>
  <c r="K28"/>
  <c r="I28"/>
  <c r="N28"/>
  <c r="G34"/>
  <c r="M34"/>
  <c r="K34"/>
  <c r="I34"/>
  <c r="N34"/>
  <c r="G16"/>
  <c r="N16"/>
  <c r="M16"/>
  <c r="K16"/>
  <c r="I16"/>
  <c r="G10"/>
  <c r="N10"/>
  <c r="M10"/>
  <c r="K10"/>
  <c r="I10"/>
  <c r="G12"/>
  <c r="M12"/>
  <c r="K12"/>
  <c r="I12"/>
  <c r="N12"/>
  <c r="G25"/>
  <c r="M25"/>
  <c r="K25"/>
  <c r="I25"/>
  <c r="N25"/>
  <c r="G7"/>
  <c r="M7"/>
  <c r="N7"/>
  <c r="K7"/>
  <c r="I7"/>
  <c r="G8"/>
  <c r="M8"/>
  <c r="K8"/>
  <c r="I8"/>
  <c r="N8"/>
  <c r="G23"/>
  <c r="I23"/>
  <c r="K23"/>
  <c r="N23"/>
  <c r="M23"/>
  <c r="G26"/>
  <c r="M26"/>
  <c r="K26"/>
  <c r="I26"/>
  <c r="N26"/>
  <c r="G31"/>
  <c r="N31"/>
  <c r="M31"/>
  <c r="K31"/>
  <c r="I31"/>
  <c r="G27"/>
  <c r="N27"/>
  <c r="M27"/>
  <c r="K27"/>
  <c r="I27"/>
  <c r="G19"/>
  <c r="M19"/>
  <c r="K19"/>
  <c r="I19"/>
  <c r="N19"/>
  <c r="G39"/>
  <c r="M39"/>
  <c r="K39"/>
  <c r="I39"/>
  <c r="N39"/>
  <c r="G22"/>
  <c r="M22"/>
  <c r="N22"/>
  <c r="K22"/>
  <c r="I22"/>
  <c r="G21" i="3"/>
  <c r="M21"/>
  <c r="I21"/>
  <c r="K21"/>
  <c r="N21"/>
  <c r="G10"/>
  <c r="M10"/>
  <c r="I10"/>
  <c r="N10"/>
  <c r="K10"/>
  <c r="G16"/>
  <c r="M16"/>
  <c r="I16"/>
  <c r="N16"/>
  <c r="K16"/>
  <c r="G9"/>
  <c r="I9"/>
  <c r="N9"/>
  <c r="K9"/>
  <c r="M9"/>
  <c r="G12"/>
  <c r="N12"/>
  <c r="M12"/>
  <c r="I12"/>
  <c r="K12"/>
  <c r="G5"/>
  <c r="M5"/>
  <c r="I5"/>
  <c r="N5"/>
  <c r="K5"/>
  <c r="G6"/>
  <c r="M6"/>
  <c r="I6"/>
  <c r="N6"/>
  <c r="K6"/>
  <c r="G8"/>
  <c r="M8"/>
  <c r="N8"/>
  <c r="I8"/>
  <c r="K8"/>
  <c r="G20"/>
  <c r="M20"/>
  <c r="I20"/>
  <c r="K20"/>
  <c r="N20"/>
  <c r="G23"/>
  <c r="M23"/>
  <c r="I23"/>
  <c r="N23"/>
  <c r="K23"/>
  <c r="G25"/>
  <c r="M25"/>
  <c r="I25"/>
  <c r="N25"/>
  <c r="K25"/>
  <c r="G7"/>
  <c r="N7"/>
  <c r="M7"/>
  <c r="I7"/>
  <c r="K7"/>
  <c r="G4"/>
  <c r="N4"/>
  <c r="M4"/>
  <c r="I4"/>
  <c r="K4"/>
  <c r="G24"/>
  <c r="I24"/>
  <c r="K24"/>
  <c r="N24"/>
  <c r="M24"/>
  <c r="G19"/>
  <c r="M19"/>
  <c r="I19"/>
  <c r="N19"/>
  <c r="K19"/>
  <c r="G26"/>
  <c r="M26"/>
  <c r="N26"/>
  <c r="I26"/>
  <c r="K26"/>
  <c r="G17"/>
  <c r="M17"/>
  <c r="I17"/>
  <c r="K17"/>
  <c r="N17"/>
  <c r="G22"/>
  <c r="M22"/>
  <c r="I22"/>
  <c r="N22"/>
  <c r="K22"/>
  <c r="G18"/>
  <c r="M18"/>
  <c r="I18"/>
  <c r="N18"/>
  <c r="K18"/>
  <c r="G27"/>
  <c r="N27"/>
  <c r="M27"/>
  <c r="I27"/>
  <c r="K27"/>
  <c r="G15"/>
  <c r="N15"/>
  <c r="M15"/>
  <c r="I15"/>
  <c r="K15"/>
  <c r="G11"/>
  <c r="M11"/>
  <c r="I11"/>
  <c r="N11"/>
  <c r="K11"/>
  <c r="G14"/>
  <c r="M14"/>
  <c r="I14"/>
  <c r="N14"/>
  <c r="K14"/>
  <c r="G13"/>
  <c r="M13"/>
  <c r="N13"/>
  <c r="I13"/>
  <c r="K13"/>
  <c r="G20" i="1"/>
  <c r="M20"/>
  <c r="I20"/>
  <c r="K20"/>
  <c r="N20"/>
  <c r="G24"/>
  <c r="M24"/>
  <c r="I24"/>
  <c r="N24"/>
  <c r="K24"/>
  <c r="G22"/>
  <c r="M22"/>
  <c r="I22"/>
  <c r="N22"/>
  <c r="K22"/>
  <c r="G16"/>
  <c r="N16"/>
  <c r="M16"/>
  <c r="I16"/>
  <c r="K16"/>
  <c r="G17"/>
  <c r="N17"/>
  <c r="M17"/>
  <c r="I17"/>
  <c r="K17"/>
  <c r="G28"/>
  <c r="M28"/>
  <c r="I28"/>
  <c r="N28"/>
  <c r="K28"/>
  <c r="G12"/>
  <c r="M12"/>
  <c r="I12"/>
  <c r="N12"/>
  <c r="K12"/>
  <c r="G10"/>
  <c r="M10"/>
  <c r="N10"/>
  <c r="I10"/>
  <c r="K10"/>
  <c r="G4"/>
  <c r="M4"/>
  <c r="I4"/>
  <c r="K4"/>
  <c r="N4"/>
  <c r="G15"/>
  <c r="M15"/>
  <c r="I15"/>
  <c r="N15"/>
  <c r="K15"/>
  <c r="G19"/>
  <c r="M19"/>
  <c r="I19"/>
  <c r="N19"/>
  <c r="K19"/>
  <c r="G26"/>
  <c r="N26"/>
  <c r="M26"/>
  <c r="I26"/>
  <c r="K26"/>
  <c r="G21"/>
  <c r="N21"/>
  <c r="M21"/>
  <c r="I21"/>
  <c r="K21"/>
  <c r="G6"/>
  <c r="M6"/>
  <c r="I6"/>
  <c r="N6"/>
  <c r="K6"/>
  <c r="G25"/>
  <c r="M25"/>
  <c r="I25"/>
  <c r="N25"/>
  <c r="K25"/>
  <c r="G5"/>
  <c r="M5"/>
  <c r="N5"/>
  <c r="I5"/>
  <c r="K5"/>
  <c r="G7"/>
  <c r="M7"/>
  <c r="I7"/>
  <c r="K7"/>
  <c r="N7"/>
  <c r="G11"/>
  <c r="M11"/>
  <c r="I11"/>
  <c r="N11"/>
  <c r="K11"/>
  <c r="G27"/>
  <c r="M27"/>
  <c r="I27"/>
  <c r="N27"/>
  <c r="K27"/>
  <c r="G18"/>
  <c r="N18"/>
  <c r="M18"/>
  <c r="I18"/>
  <c r="K18"/>
  <c r="G8"/>
  <c r="N8"/>
  <c r="M8"/>
  <c r="I8"/>
  <c r="K8"/>
  <c r="G23"/>
  <c r="M23"/>
  <c r="I23"/>
  <c r="N23"/>
  <c r="K23"/>
  <c r="G9"/>
  <c r="M9"/>
  <c r="I9"/>
  <c r="N9"/>
  <c r="K9"/>
  <c r="G13"/>
  <c r="M13"/>
  <c r="N13"/>
  <c r="I13"/>
  <c r="K13"/>
  <c r="G14"/>
  <c r="M14"/>
  <c r="I14"/>
  <c r="K14"/>
  <c r="N14"/>
  <c r="I38" i="2"/>
  <c r="I24"/>
  <c r="I33"/>
  <c r="I30"/>
  <c r="I22"/>
  <c r="I10"/>
  <c r="I4"/>
  <c r="I29"/>
  <c r="I40"/>
  <c r="I21"/>
  <c r="I32"/>
  <c r="I25"/>
  <c r="I15"/>
  <c r="I39"/>
  <c r="I16"/>
  <c r="I17"/>
  <c r="I6"/>
  <c r="I18"/>
  <c r="I12"/>
  <c r="I43"/>
  <c r="I34"/>
  <c r="I31"/>
  <c r="I35"/>
  <c r="I13"/>
  <c r="I9"/>
  <c r="I20"/>
  <c r="I5"/>
  <c r="I19"/>
  <c r="I11"/>
  <c r="I28"/>
  <c r="I7"/>
  <c r="I8"/>
  <c r="I14"/>
  <c r="I41"/>
  <c r="I27"/>
  <c r="I23"/>
  <c r="I37"/>
  <c r="I26"/>
  <c r="I42"/>
  <c r="I36"/>
  <c r="N36"/>
  <c r="G36"/>
  <c r="K36"/>
  <c r="M36"/>
  <c r="G42"/>
  <c r="K42"/>
  <c r="M42"/>
  <c r="N42"/>
  <c r="G26"/>
  <c r="K26"/>
  <c r="M26"/>
  <c r="N26"/>
  <c r="G37"/>
  <c r="K37"/>
  <c r="M37"/>
  <c r="N37"/>
  <c r="G23"/>
  <c r="K23"/>
  <c r="M23"/>
  <c r="N23"/>
  <c r="G27"/>
  <c r="K27"/>
  <c r="M27"/>
  <c r="N27"/>
  <c r="G41"/>
  <c r="K41"/>
  <c r="M41"/>
  <c r="N41"/>
  <c r="G14"/>
  <c r="K14"/>
  <c r="M14"/>
  <c r="N14"/>
  <c r="G7"/>
  <c r="K7"/>
  <c r="M7"/>
  <c r="N7"/>
  <c r="G28"/>
  <c r="K28"/>
  <c r="M28"/>
  <c r="N28"/>
  <c r="G8"/>
  <c r="K8"/>
  <c r="M8"/>
  <c r="N8"/>
  <c r="G19"/>
  <c r="K19"/>
  <c r="M19"/>
  <c r="N19"/>
  <c r="G5"/>
  <c r="K5"/>
  <c r="M5"/>
  <c r="N5"/>
  <c r="G11"/>
  <c r="K11"/>
  <c r="M11"/>
  <c r="N11"/>
  <c r="G20"/>
  <c r="K20"/>
  <c r="M20"/>
  <c r="N20"/>
  <c r="G9"/>
  <c r="K9"/>
  <c r="M9"/>
  <c r="N9"/>
  <c r="G13"/>
  <c r="K13"/>
  <c r="M13"/>
  <c r="N13"/>
  <c r="G35"/>
  <c r="K35"/>
  <c r="M35"/>
  <c r="N35"/>
  <c r="G31"/>
  <c r="K31"/>
  <c r="M31"/>
  <c r="N31"/>
  <c r="G34"/>
  <c r="K34"/>
  <c r="M34"/>
  <c r="N34"/>
  <c r="G43"/>
  <c r="K43"/>
  <c r="M43"/>
  <c r="N43"/>
  <c r="G12"/>
  <c r="K12"/>
  <c r="M12"/>
  <c r="N12"/>
  <c r="G18"/>
  <c r="K18"/>
  <c r="M18"/>
  <c r="N18"/>
  <c r="G6"/>
  <c r="K6"/>
  <c r="M6"/>
  <c r="N6"/>
  <c r="G17"/>
  <c r="K17"/>
  <c r="M17"/>
  <c r="N17"/>
  <c r="G16"/>
  <c r="K16"/>
  <c r="M16"/>
  <c r="N16"/>
  <c r="G39"/>
  <c r="K39"/>
  <c r="M39"/>
  <c r="N39"/>
  <c r="G15"/>
  <c r="K15"/>
  <c r="M15"/>
  <c r="N15"/>
  <c r="G25"/>
  <c r="K25"/>
  <c r="M25"/>
  <c r="N25"/>
  <c r="G32"/>
  <c r="K32"/>
  <c r="M32"/>
  <c r="N32"/>
  <c r="G21"/>
  <c r="K21"/>
  <c r="M21"/>
  <c r="N21"/>
  <c r="G40"/>
  <c r="K40"/>
  <c r="M40"/>
  <c r="N40"/>
  <c r="G29"/>
  <c r="K29"/>
  <c r="M29"/>
  <c r="N29"/>
  <c r="G4"/>
  <c r="K4"/>
  <c r="M4"/>
  <c r="N4"/>
  <c r="G10"/>
  <c r="K10"/>
  <c r="M10"/>
  <c r="N10"/>
  <c r="G22"/>
  <c r="K22"/>
  <c r="M22"/>
  <c r="N22"/>
  <c r="G30"/>
  <c r="K30"/>
  <c r="M30"/>
  <c r="N30"/>
  <c r="G33"/>
  <c r="K33"/>
  <c r="M33"/>
  <c r="N33"/>
  <c r="G24"/>
  <c r="K24"/>
  <c r="M24"/>
  <c r="N24"/>
  <c r="G38"/>
  <c r="K38"/>
  <c r="M38"/>
  <c r="N38"/>
</calcChain>
</file>

<file path=xl/sharedStrings.xml><?xml version="1.0" encoding="utf-8"?>
<sst xmlns="http://schemas.openxmlformats.org/spreadsheetml/2006/main" count="540" uniqueCount="282">
  <si>
    <t>Hoši přípravka starší</t>
  </si>
  <si>
    <t>příjmení</t>
  </si>
  <si>
    <t>jméno</t>
  </si>
  <si>
    <t>oddíl</t>
  </si>
  <si>
    <t>rok nar</t>
  </si>
  <si>
    <t>celkem</t>
  </si>
  <si>
    <t>Dívky přípravka mladší</t>
  </si>
  <si>
    <t>Hoši přípravka mladší</t>
  </si>
  <si>
    <t>Dívky přípravka starší</t>
  </si>
  <si>
    <t>Jméno, příjmení</t>
  </si>
  <si>
    <t>dálka</t>
  </si>
  <si>
    <t>Petr</t>
  </si>
  <si>
    <t>TJ Jiskra HB</t>
  </si>
  <si>
    <t>Hubáček</t>
  </si>
  <si>
    <t>Michal</t>
  </si>
  <si>
    <t>František</t>
  </si>
  <si>
    <t>Koreček</t>
  </si>
  <si>
    <t>Štěpán</t>
  </si>
  <si>
    <t>Kocman</t>
  </si>
  <si>
    <t>Filip</t>
  </si>
  <si>
    <t>Novák</t>
  </si>
  <si>
    <t>Daniel</t>
  </si>
  <si>
    <t>Vajdová</t>
  </si>
  <si>
    <t>Žofie</t>
  </si>
  <si>
    <t>Kristýna</t>
  </si>
  <si>
    <t>Brigantová</t>
  </si>
  <si>
    <t>Zuzana</t>
  </si>
  <si>
    <t>Čechová</t>
  </si>
  <si>
    <t>Ellen</t>
  </si>
  <si>
    <t>Hubáčková</t>
  </si>
  <si>
    <t>Veronika</t>
  </si>
  <si>
    <t>Pytlíková</t>
  </si>
  <si>
    <t>Šárka</t>
  </si>
  <si>
    <t>Adéla</t>
  </si>
  <si>
    <t>Anežka</t>
  </si>
  <si>
    <t>Karasová</t>
  </si>
  <si>
    <t>Eliška</t>
  </si>
  <si>
    <t>čas</t>
  </si>
  <si>
    <t>pořadí</t>
  </si>
  <si>
    <t>PACOV</t>
  </si>
  <si>
    <t>Andrea</t>
  </si>
  <si>
    <t>Tereza</t>
  </si>
  <si>
    <t>Václav</t>
  </si>
  <si>
    <t>Matyáš</t>
  </si>
  <si>
    <t>Jakub</t>
  </si>
  <si>
    <t>Barbora</t>
  </si>
  <si>
    <t>Markéta</t>
  </si>
  <si>
    <t>Pekařová</t>
  </si>
  <si>
    <t xml:space="preserve">Holý </t>
  </si>
  <si>
    <t>Josef</t>
  </si>
  <si>
    <t>SK Žirovnice</t>
  </si>
  <si>
    <t xml:space="preserve">Matějková </t>
  </si>
  <si>
    <t>Ema</t>
  </si>
  <si>
    <t xml:space="preserve">Buček </t>
  </si>
  <si>
    <t xml:space="preserve">Houšková </t>
  </si>
  <si>
    <t xml:space="preserve">Šindelářová </t>
  </si>
  <si>
    <t>Klára</t>
  </si>
  <si>
    <t>Mitasová</t>
  </si>
  <si>
    <t>Barunka</t>
  </si>
  <si>
    <t>HUMPO</t>
  </si>
  <si>
    <t>David</t>
  </si>
  <si>
    <t>Adam</t>
  </si>
  <si>
    <t>Martin</t>
  </si>
  <si>
    <t>Sofie</t>
  </si>
  <si>
    <t>Natálie</t>
  </si>
  <si>
    <t>Kateřina</t>
  </si>
  <si>
    <t>Sára</t>
  </si>
  <si>
    <t>Nikol</t>
  </si>
  <si>
    <t>Dominik</t>
  </si>
  <si>
    <t>Tomáš</t>
  </si>
  <si>
    <t>Švéda</t>
  </si>
  <si>
    <t>Matěj</t>
  </si>
  <si>
    <t>Lukáš</t>
  </si>
  <si>
    <t>Jiří</t>
  </si>
  <si>
    <t>Brychtová</t>
  </si>
  <si>
    <t>Lucie</t>
  </si>
  <si>
    <t>Atletika Jihlava</t>
  </si>
  <si>
    <t>Kinclová</t>
  </si>
  <si>
    <t>Průchová</t>
  </si>
  <si>
    <t>Paštyka</t>
  </si>
  <si>
    <t>Nekovářová</t>
  </si>
  <si>
    <t>kriket</t>
  </si>
  <si>
    <t>body</t>
  </si>
  <si>
    <t>poř.</t>
  </si>
  <si>
    <t>člun.běh</t>
  </si>
  <si>
    <t>4x60 m starší dívky</t>
  </si>
  <si>
    <t>4x60 m mladší dívky</t>
  </si>
  <si>
    <t>4x60 m starší hoši</t>
  </si>
  <si>
    <t>4x60 m mladší hoši</t>
  </si>
  <si>
    <t>Starka</t>
  </si>
  <si>
    <t>Plášil</t>
  </si>
  <si>
    <t>Smrčka</t>
  </si>
  <si>
    <t>Plavcová</t>
  </si>
  <si>
    <t>Markétka</t>
  </si>
  <si>
    <t xml:space="preserve">Balajová </t>
  </si>
  <si>
    <t>Žaneta</t>
  </si>
  <si>
    <t>Holá</t>
  </si>
  <si>
    <t>Amálka</t>
  </si>
  <si>
    <t xml:space="preserve">Ficková </t>
  </si>
  <si>
    <t xml:space="preserve">Smrčková </t>
  </si>
  <si>
    <t xml:space="preserve">Musilová </t>
  </si>
  <si>
    <t>Karolína</t>
  </si>
  <si>
    <t xml:space="preserve">Krčál </t>
  </si>
  <si>
    <t>Tj Znojmo</t>
  </si>
  <si>
    <t xml:space="preserve">Martínek </t>
  </si>
  <si>
    <t xml:space="preserve">Jakub </t>
  </si>
  <si>
    <t xml:space="preserve">Peřinka </t>
  </si>
  <si>
    <t xml:space="preserve">Plašilová </t>
  </si>
  <si>
    <t xml:space="preserve">Nachtneblová </t>
  </si>
  <si>
    <t xml:space="preserve">Straková </t>
  </si>
  <si>
    <t xml:space="preserve">Juhaňáková </t>
  </si>
  <si>
    <t>Simona</t>
  </si>
  <si>
    <t>FIKAR</t>
  </si>
  <si>
    <t>ADAM</t>
  </si>
  <si>
    <t xml:space="preserve">PÍCHA </t>
  </si>
  <si>
    <t>MIROSLAV</t>
  </si>
  <si>
    <t>BERAN</t>
  </si>
  <si>
    <t>MAREK</t>
  </si>
  <si>
    <t>SVOBODA</t>
  </si>
  <si>
    <t>ONDŘEJ</t>
  </si>
  <si>
    <t>ANDREJEV</t>
  </si>
  <si>
    <t>SEBASTIÁN</t>
  </si>
  <si>
    <t>ČECH</t>
  </si>
  <si>
    <t>MAREŠ</t>
  </si>
  <si>
    <t>LUKÁŠ</t>
  </si>
  <si>
    <t>URBAN</t>
  </si>
  <si>
    <t>TOBIÁŠ</t>
  </si>
  <si>
    <t>VÁVRA</t>
  </si>
  <si>
    <t>LADISLAV</t>
  </si>
  <si>
    <t>JANKUJ</t>
  </si>
  <si>
    <t>NICOLAS</t>
  </si>
  <si>
    <t>PAUL</t>
  </si>
  <si>
    <t>VÁCLAV</t>
  </si>
  <si>
    <t>LUKE</t>
  </si>
  <si>
    <t>ZELENKA</t>
  </si>
  <si>
    <t>PAVEL</t>
  </si>
  <si>
    <t>BERANOVÁ</t>
  </si>
  <si>
    <t>TEREZA</t>
  </si>
  <si>
    <t>HOLUBOVÁ</t>
  </si>
  <si>
    <t>KATEŘINA</t>
  </si>
  <si>
    <t>KOUBKOVÁ</t>
  </si>
  <si>
    <t>ELEN</t>
  </si>
  <si>
    <t>KALIVODOVÁ</t>
  </si>
  <si>
    <t>AMÁLIE</t>
  </si>
  <si>
    <t>VINŠOVÁ</t>
  </si>
  <si>
    <t>DANIELA</t>
  </si>
  <si>
    <t>BÁRTOVÁ</t>
  </si>
  <si>
    <t>SOFIE</t>
  </si>
  <si>
    <t>HRAZÁNKOVÁ</t>
  </si>
  <si>
    <t>ESTEL</t>
  </si>
  <si>
    <t>KLEMENTOVÁ</t>
  </si>
  <si>
    <t>BARBORA</t>
  </si>
  <si>
    <t>ŠTĚPÁNOVÁ</t>
  </si>
  <si>
    <t>SÁRA</t>
  </si>
  <si>
    <t>VAKOVÁ</t>
  </si>
  <si>
    <t>NATÁLIE</t>
  </si>
  <si>
    <t>ŽÁČKOVÁ</t>
  </si>
  <si>
    <t>VIKTORIE</t>
  </si>
  <si>
    <t>BENEŠOVÁ</t>
  </si>
  <si>
    <t>AGÁTA</t>
  </si>
  <si>
    <t>EMA</t>
  </si>
  <si>
    <t>PÍCHOVÁ</t>
  </si>
  <si>
    <t>JULIE</t>
  </si>
  <si>
    <t xml:space="preserve">POVOLNÁ </t>
  </si>
  <si>
    <t>KAROLÍNA</t>
  </si>
  <si>
    <t>NIKOL</t>
  </si>
  <si>
    <t>VODRÁŽKOVÁ</t>
  </si>
  <si>
    <t xml:space="preserve">Vajda </t>
  </si>
  <si>
    <t xml:space="preserve">Koreček </t>
  </si>
  <si>
    <t>Nehyba</t>
  </si>
  <si>
    <t>Karel</t>
  </si>
  <si>
    <t>Nehybová</t>
  </si>
  <si>
    <t xml:space="preserve">Vydrářová </t>
  </si>
  <si>
    <t xml:space="preserve">Čurdová </t>
  </si>
  <si>
    <t>Zatloukal</t>
  </si>
  <si>
    <t>Jan</t>
  </si>
  <si>
    <t xml:space="preserve">Klouček </t>
  </si>
  <si>
    <t>Jaromír</t>
  </si>
  <si>
    <t>Rippel</t>
  </si>
  <si>
    <t xml:space="preserve">Zatloukal </t>
  </si>
  <si>
    <t xml:space="preserve">Týma </t>
  </si>
  <si>
    <t>Šimon</t>
  </si>
  <si>
    <t>Fiala</t>
  </si>
  <si>
    <t>Alex</t>
  </si>
  <si>
    <t>Vrtal</t>
  </si>
  <si>
    <t>Leoš</t>
  </si>
  <si>
    <t>Honza</t>
  </si>
  <si>
    <t xml:space="preserve">Šímová </t>
  </si>
  <si>
    <t xml:space="preserve">Hustáková </t>
  </si>
  <si>
    <t>Magdaléna</t>
  </si>
  <si>
    <t>Orlová</t>
  </si>
  <si>
    <t xml:space="preserve">Šlapalová </t>
  </si>
  <si>
    <t xml:space="preserve">Orlová </t>
  </si>
  <si>
    <t xml:space="preserve">Jeletzová </t>
  </si>
  <si>
    <t xml:space="preserve">Kozáková </t>
  </si>
  <si>
    <t>Adina</t>
  </si>
  <si>
    <t>atletika Jihlava</t>
  </si>
  <si>
    <t xml:space="preserve">Machová </t>
  </si>
  <si>
    <t>Stela</t>
  </si>
  <si>
    <t>Leitkepová</t>
  </si>
  <si>
    <t>Decroix</t>
  </si>
  <si>
    <t>Julie</t>
  </si>
  <si>
    <t xml:space="preserve">Volfová </t>
  </si>
  <si>
    <t>Zoe</t>
  </si>
  <si>
    <t xml:space="preserve">Staňková </t>
  </si>
  <si>
    <t>Šťastná</t>
  </si>
  <si>
    <t>Čutková</t>
  </si>
  <si>
    <t>Gombálová</t>
  </si>
  <si>
    <t>Melanie</t>
  </si>
  <si>
    <t>Šímová</t>
  </si>
  <si>
    <t>Šlapalová</t>
  </si>
  <si>
    <t xml:space="preserve">Klimešová </t>
  </si>
  <si>
    <t xml:space="preserve">Nosková </t>
  </si>
  <si>
    <t xml:space="preserve">Pešková </t>
  </si>
  <si>
    <t>Silvie</t>
  </si>
  <si>
    <t>Urbánek</t>
  </si>
  <si>
    <t xml:space="preserve">Zajíček </t>
  </si>
  <si>
    <t xml:space="preserve">Hovorka </t>
  </si>
  <si>
    <t>Urbánková</t>
  </si>
  <si>
    <t>Hrudkajová</t>
  </si>
  <si>
    <t>Nekovář</t>
  </si>
  <si>
    <t xml:space="preserve">Podhorský </t>
  </si>
  <si>
    <t>Matouš</t>
  </si>
  <si>
    <t>Grubhoffer</t>
  </si>
  <si>
    <t xml:space="preserve">Hrudkaj </t>
  </si>
  <si>
    <t xml:space="preserve">Sůvová </t>
  </si>
  <si>
    <t>Lhotová</t>
  </si>
  <si>
    <t>Leontýna</t>
  </si>
  <si>
    <t>Hájková</t>
  </si>
  <si>
    <t xml:space="preserve">Rohová </t>
  </si>
  <si>
    <t>Nela</t>
  </si>
  <si>
    <t>Plavec</t>
  </si>
  <si>
    <t>Hynek</t>
  </si>
  <si>
    <t>Habermannová</t>
  </si>
  <si>
    <t>Vendula</t>
  </si>
  <si>
    <t>50 m</t>
  </si>
  <si>
    <t>Kalná</t>
  </si>
  <si>
    <t>37.7</t>
  </si>
  <si>
    <t>ZNOJMO</t>
  </si>
  <si>
    <t>40,0</t>
  </si>
  <si>
    <t>HBROD</t>
  </si>
  <si>
    <t>40,2</t>
  </si>
  <si>
    <t>41,5</t>
  </si>
  <si>
    <t>42,1</t>
  </si>
  <si>
    <t>JIHLA</t>
  </si>
  <si>
    <t>1.</t>
  </si>
  <si>
    <t>2.</t>
  </si>
  <si>
    <t>3.</t>
  </si>
  <si>
    <t>4.</t>
  </si>
  <si>
    <t>5.</t>
  </si>
  <si>
    <t>6.</t>
  </si>
  <si>
    <t>7.</t>
  </si>
  <si>
    <t>Šímová, Kinclová, Klimešová, Šlapalová</t>
  </si>
  <si>
    <t>Nekovářová, Hájková, Rohová N., Lhotová</t>
  </si>
  <si>
    <t>Štěpánová, Žáčková, Benešová, Píchováí</t>
  </si>
  <si>
    <t>Karasová, Vydrářová, Čurdová, Čurdová</t>
  </si>
  <si>
    <t>Brychtová, Nachtneblová, Plašilová, Straková</t>
  </si>
  <si>
    <t>Hrazánková, Povolná,Vinšová, Vodrážková</t>
  </si>
  <si>
    <t>Bártová, Hrazánková, Klementová, Vaková</t>
  </si>
  <si>
    <t>Beranová, Holubová, Kalivodová, Koubková</t>
  </si>
  <si>
    <t>MS</t>
  </si>
  <si>
    <t>HBROD+PACOV</t>
  </si>
  <si>
    <t>Volfová, Orlová, Staňková, Šlapalová</t>
  </si>
  <si>
    <t>Šlapalová, Kozáková, Šímová, Leitkepová</t>
  </si>
  <si>
    <t>Čechová, Matějková, Vajdová, Brigantová</t>
  </si>
  <si>
    <t>Čutková, Šťastná, Jeletzová, Decroix</t>
  </si>
  <si>
    <t>Hustáková,Gonbálová, Machová, Orlová</t>
  </si>
  <si>
    <t>Nehybová, Pytlíková, Hubáčková, Hrudkajová</t>
  </si>
  <si>
    <t>Paul, Vávra,Jankuj, Andrejev</t>
  </si>
  <si>
    <t>Kocman, Karel,  Koreček, Novák</t>
  </si>
  <si>
    <t>39,4</t>
  </si>
  <si>
    <t>Krčál, Martínek, Švéda, Švéda</t>
  </si>
  <si>
    <t>Zatloukal, Rippel, Honza, Paštyka</t>
  </si>
  <si>
    <t>42,2</t>
  </si>
  <si>
    <t>42,9</t>
  </si>
  <si>
    <t>Podhorský, Hrudkaj, Nekovář, Grubhoffer</t>
  </si>
  <si>
    <t>Fikar, Pícha, Beran, Svoboda</t>
  </si>
  <si>
    <t>45,8</t>
  </si>
  <si>
    <t>Koreček, Vajda, Hubáček, Nehyba</t>
  </si>
  <si>
    <t>48,4</t>
  </si>
  <si>
    <t>Týma, Fiala, Vrtal, Klouček</t>
  </si>
  <si>
    <t>Svoboda, Urban, Zelenka, Čech</t>
  </si>
</sst>
</file>

<file path=xl/styles.xml><?xml version="1.0" encoding="utf-8"?>
<styleSheet xmlns="http://schemas.openxmlformats.org/spreadsheetml/2006/main">
  <numFmts count="1">
    <numFmt numFmtId="166" formatCode="[$-405]General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sz val="12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1" applyNumberFormat="0" applyFill="0" applyAlignment="0" applyProtection="0"/>
    <xf numFmtId="166" fontId="1" fillId="0" borderId="0"/>
    <xf numFmtId="0" fontId="4" fillId="2" borderId="0" applyNumberFormat="0" applyBorder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20" fillId="0" borderId="0"/>
    <xf numFmtId="0" fontId="20" fillId="9" borderId="6" applyNumberFormat="0" applyAlignment="0" applyProtection="0"/>
    <xf numFmtId="0" fontId="11" fillId="0" borderId="7" applyNumberFormat="0" applyFill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4" borderId="8" applyNumberFormat="0" applyAlignment="0" applyProtection="0"/>
    <xf numFmtId="0" fontId="16" fillId="10" borderId="8" applyNumberFormat="0" applyAlignment="0" applyProtection="0"/>
    <xf numFmtId="0" fontId="17" fillId="10" borderId="9" applyNumberFormat="0" applyAlignment="0" applyProtection="0"/>
    <xf numFmtId="0" fontId="15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4" borderId="0" applyNumberFormat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0" fillId="0" borderId="10" xfId="0" applyBorder="1"/>
    <xf numFmtId="0" fontId="0" fillId="0" borderId="10" xfId="0" applyNumberFormat="1" applyBorder="1"/>
    <xf numFmtId="0" fontId="19" fillId="0" borderId="10" xfId="0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22" fillId="0" borderId="11" xfId="0" applyFont="1" applyBorder="1"/>
    <xf numFmtId="0" fontId="22" fillId="0" borderId="12" xfId="0" applyFont="1" applyBorder="1"/>
    <xf numFmtId="0" fontId="22" fillId="0" borderId="13" xfId="0" applyFont="1" applyBorder="1"/>
    <xf numFmtId="0" fontId="20" fillId="0" borderId="14" xfId="0" applyFont="1" applyBorder="1"/>
    <xf numFmtId="0" fontId="20" fillId="0" borderId="10" xfId="0" applyFont="1" applyBorder="1"/>
    <xf numFmtId="0" fontId="23" fillId="0" borderId="0" xfId="0" applyFont="1"/>
    <xf numFmtId="0" fontId="23" fillId="0" borderId="14" xfId="0" applyFont="1" applyBorder="1"/>
    <xf numFmtId="0" fontId="23" fillId="0" borderId="10" xfId="0" applyFont="1" applyBorder="1"/>
    <xf numFmtId="0" fontId="0" fillId="0" borderId="10" xfId="0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0" fillId="0" borderId="10" xfId="0" applyFill="1" applyBorder="1"/>
    <xf numFmtId="0" fontId="20" fillId="0" borderId="10" xfId="11" applyFont="1" applyFill="1" applyBorder="1"/>
    <xf numFmtId="0" fontId="20" fillId="0" borderId="10" xfId="11" applyFont="1" applyFill="1" applyBorder="1" applyAlignment="1">
      <alignment horizontal="center"/>
    </xf>
    <xf numFmtId="0" fontId="20" fillId="0" borderId="10" xfId="11" applyFont="1" applyFill="1" applyBorder="1" applyAlignment="1">
      <alignment horizontal="left"/>
    </xf>
    <xf numFmtId="0" fontId="0" fillId="0" borderId="15" xfId="0" applyBorder="1"/>
    <xf numFmtId="0" fontId="26" fillId="0" borderId="10" xfId="0" applyFont="1" applyBorder="1"/>
    <xf numFmtId="0" fontId="26" fillId="0" borderId="15" xfId="0" applyFont="1" applyBorder="1"/>
    <xf numFmtId="0" fontId="26" fillId="0" borderId="10" xfId="0" applyFont="1" applyBorder="1" applyAlignment="1">
      <alignment horizontal="center" vertical="center"/>
    </xf>
    <xf numFmtId="166" fontId="21" fillId="0" borderId="10" xfId="2" applyFont="1" applyBorder="1"/>
    <xf numFmtId="166" fontId="21" fillId="0" borderId="10" xfId="2" applyFont="1" applyBorder="1" applyAlignment="1">
      <alignment horizontal="center"/>
    </xf>
    <xf numFmtId="0" fontId="25" fillId="0" borderId="10" xfId="0" applyFont="1" applyBorder="1"/>
    <xf numFmtId="49" fontId="25" fillId="0" borderId="10" xfId="0" applyNumberFormat="1" applyFont="1" applyBorder="1" applyAlignment="1">
      <alignment shrinkToFit="1"/>
    </xf>
    <xf numFmtId="49" fontId="1" fillId="15" borderId="10" xfId="0" applyNumberFormat="1" applyFont="1" applyFill="1" applyBorder="1" applyAlignment="1">
      <alignment shrinkToFit="1"/>
    </xf>
    <xf numFmtId="49" fontId="1" fillId="0" borderId="10" xfId="0" applyNumberFormat="1" applyFont="1" applyBorder="1" applyAlignment="1">
      <alignment shrinkToFit="1"/>
    </xf>
    <xf numFmtId="0" fontId="0" fillId="15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0" xfId="11" applyFont="1" applyFill="1" applyBorder="1"/>
    <xf numFmtId="0" fontId="0" fillId="0" borderId="15" xfId="0" applyNumberFormat="1" applyBorder="1"/>
    <xf numFmtId="49" fontId="0" fillId="0" borderId="10" xfId="0" applyNumberFormat="1" applyBorder="1" applyAlignment="1">
      <alignment horizontal="center"/>
    </xf>
    <xf numFmtId="49" fontId="19" fillId="0" borderId="10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49" fontId="20" fillId="0" borderId="10" xfId="0" applyNumberFormat="1" applyFont="1" applyBorder="1"/>
    <xf numFmtId="0" fontId="20" fillId="0" borderId="14" xfId="0" applyFont="1" applyBorder="1" applyAlignment="1">
      <alignment horizontal="center"/>
    </xf>
    <xf numFmtId="49" fontId="20" fillId="0" borderId="14" xfId="0" applyNumberFormat="1" applyFont="1" applyBorder="1" applyAlignment="1">
      <alignment horizontal="center"/>
    </xf>
    <xf numFmtId="49" fontId="20" fillId="0" borderId="10" xfId="0" applyNumberFormat="1" applyFont="1" applyBorder="1" applyAlignment="1">
      <alignment horizontal="center"/>
    </xf>
    <xf numFmtId="49" fontId="23" fillId="0" borderId="14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0" fillId="0" borderId="10" xfId="0" applyFont="1" applyBorder="1"/>
  </cellXfs>
  <cellStyles count="26">
    <cellStyle name="Celkem" xfId="1" builtinId="25" customBuiltin="1"/>
    <cellStyle name="Excel Built-in Normal" xfId="2"/>
    <cellStyle name="Chybně" xfId="3"/>
    <cellStyle name="Kontrolní buňka" xfId="4" builtinId="23" customBuiltin="1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" xfId="9" builtinId="15" customBuiltin="1"/>
    <cellStyle name="Neutrální" xfId="10" builtinId="28" customBuiltin="1"/>
    <cellStyle name="Normal 2" xfId="11"/>
    <cellStyle name="normální" xfId="0" builtinId="0"/>
    <cellStyle name="Poznámka" xfId="12" builtinId="10" customBuiltin="1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zivatel/Dokumenty/Downloads/Pripravky_Pacov_14.9.2019__-SK_Zirovnic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ladší hoši"/>
      <sheetName val="Starší hoši"/>
      <sheetName val="Mladší dívky"/>
      <sheetName val="Starší dívk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Q15" sqref="Q15"/>
    </sheetView>
  </sheetViews>
  <sheetFormatPr defaultRowHeight="12.75"/>
  <cols>
    <col min="1" max="1" width="4.7109375" customWidth="1"/>
    <col min="2" max="2" width="15.42578125" customWidth="1"/>
    <col min="3" max="3" width="11.7109375" customWidth="1"/>
    <col min="4" max="4" width="13" customWidth="1"/>
    <col min="5" max="5" width="8" customWidth="1"/>
    <col min="15" max="15" width="4.140625" customWidth="1"/>
  </cols>
  <sheetData>
    <row r="1" spans="1:14" ht="23.25">
      <c r="B1" s="1" t="s">
        <v>0</v>
      </c>
    </row>
    <row r="3" spans="1:14" ht="15">
      <c r="A3" s="21" t="s">
        <v>83</v>
      </c>
      <c r="B3" s="22" t="s">
        <v>1</v>
      </c>
      <c r="C3" s="21" t="s">
        <v>2</v>
      </c>
      <c r="D3" s="23" t="s">
        <v>3</v>
      </c>
      <c r="E3" s="23" t="s">
        <v>4</v>
      </c>
      <c r="F3" s="23" t="s">
        <v>10</v>
      </c>
      <c r="G3" s="23" t="s">
        <v>82</v>
      </c>
      <c r="H3" s="23" t="s">
        <v>235</v>
      </c>
      <c r="I3" s="23" t="s">
        <v>82</v>
      </c>
      <c r="J3" s="23" t="s">
        <v>84</v>
      </c>
      <c r="K3" s="23" t="s">
        <v>82</v>
      </c>
      <c r="L3" s="23" t="s">
        <v>81</v>
      </c>
      <c r="M3" s="23" t="s">
        <v>82</v>
      </c>
      <c r="N3" s="23" t="s">
        <v>5</v>
      </c>
    </row>
    <row r="4" spans="1:14" ht="15">
      <c r="A4" s="14">
        <v>1</v>
      </c>
      <c r="B4" s="29" t="s">
        <v>129</v>
      </c>
      <c r="C4" s="2" t="s">
        <v>130</v>
      </c>
      <c r="D4" s="14" t="s">
        <v>59</v>
      </c>
      <c r="E4" s="14">
        <v>2010</v>
      </c>
      <c r="F4" s="37">
        <v>367</v>
      </c>
      <c r="G4" s="37">
        <f t="shared" ref="G4:G28" si="0">RANK(F4,F$4:F$36,1)</f>
        <v>25</v>
      </c>
      <c r="H4" s="37">
        <v>7.75</v>
      </c>
      <c r="I4" s="37">
        <f t="shared" ref="I4:I28" si="1">RANK(H4,H$4:H$36)</f>
        <v>24</v>
      </c>
      <c r="J4" s="37">
        <v>12.16</v>
      </c>
      <c r="K4" s="37">
        <f t="shared" ref="K4:K28" si="2">RANK(J4,J$4:J$36)</f>
        <v>17</v>
      </c>
      <c r="L4" s="37">
        <v>33.01</v>
      </c>
      <c r="M4" s="37">
        <f t="shared" ref="M4:M28" si="3">RANK(L4,L$4:L$36,1)</f>
        <v>24</v>
      </c>
      <c r="N4" s="37">
        <f t="shared" ref="N4:N28" si="4">SUM(G4,I4,K4,M4)</f>
        <v>90</v>
      </c>
    </row>
    <row r="5" spans="1:14" ht="14.25">
      <c r="A5" s="14">
        <v>2</v>
      </c>
      <c r="B5" s="17" t="s">
        <v>70</v>
      </c>
      <c r="C5" s="17" t="s">
        <v>71</v>
      </c>
      <c r="D5" s="18" t="s">
        <v>103</v>
      </c>
      <c r="E5" s="18">
        <v>2010</v>
      </c>
      <c r="F5" s="37">
        <v>365</v>
      </c>
      <c r="G5" s="37">
        <f t="shared" si="0"/>
        <v>24</v>
      </c>
      <c r="H5" s="37">
        <v>7.64</v>
      </c>
      <c r="I5" s="37">
        <f t="shared" si="1"/>
        <v>25</v>
      </c>
      <c r="J5" s="37">
        <v>11.69</v>
      </c>
      <c r="K5" s="37">
        <f t="shared" si="2"/>
        <v>25</v>
      </c>
      <c r="L5" s="37">
        <v>18.91</v>
      </c>
      <c r="M5" s="37">
        <f t="shared" si="3"/>
        <v>6</v>
      </c>
      <c r="N5" s="37">
        <f t="shared" si="4"/>
        <v>80</v>
      </c>
    </row>
    <row r="6" spans="1:14" ht="15">
      <c r="A6" s="14">
        <v>3</v>
      </c>
      <c r="B6" s="27" t="s">
        <v>120</v>
      </c>
      <c r="C6" s="3" t="s">
        <v>121</v>
      </c>
      <c r="D6" s="14" t="s">
        <v>59</v>
      </c>
      <c r="E6" s="14">
        <v>2009</v>
      </c>
      <c r="F6" s="37">
        <v>330</v>
      </c>
      <c r="G6" s="37">
        <f t="shared" si="0"/>
        <v>18</v>
      </c>
      <c r="H6" s="37">
        <v>7.94</v>
      </c>
      <c r="I6" s="37">
        <f t="shared" si="1"/>
        <v>21</v>
      </c>
      <c r="J6" s="37">
        <v>12.26</v>
      </c>
      <c r="K6" s="37">
        <f t="shared" si="2"/>
        <v>14</v>
      </c>
      <c r="L6" s="37">
        <v>33.68</v>
      </c>
      <c r="M6" s="37">
        <f t="shared" si="3"/>
        <v>25</v>
      </c>
      <c r="N6" s="37">
        <f t="shared" si="4"/>
        <v>78</v>
      </c>
    </row>
    <row r="7" spans="1:14" ht="14.25">
      <c r="A7" s="14">
        <v>3</v>
      </c>
      <c r="B7" s="2" t="s">
        <v>20</v>
      </c>
      <c r="C7" s="2" t="s">
        <v>21</v>
      </c>
      <c r="D7" s="14" t="s">
        <v>12</v>
      </c>
      <c r="E7" s="30">
        <v>2009</v>
      </c>
      <c r="F7" s="37">
        <v>354</v>
      </c>
      <c r="G7" s="37">
        <f t="shared" si="0"/>
        <v>22</v>
      </c>
      <c r="H7" s="37">
        <v>7.91</v>
      </c>
      <c r="I7" s="37">
        <f t="shared" si="1"/>
        <v>22</v>
      </c>
      <c r="J7" s="37">
        <v>11.74</v>
      </c>
      <c r="K7" s="37">
        <f t="shared" si="2"/>
        <v>24</v>
      </c>
      <c r="L7" s="37">
        <v>22.94</v>
      </c>
      <c r="M7" s="37">
        <f t="shared" si="3"/>
        <v>10</v>
      </c>
      <c r="N7" s="37">
        <f t="shared" si="4"/>
        <v>78</v>
      </c>
    </row>
    <row r="8" spans="1:14" ht="14.25">
      <c r="A8" s="14">
        <v>3</v>
      </c>
      <c r="B8" s="3" t="s">
        <v>79</v>
      </c>
      <c r="C8" s="3" t="s">
        <v>11</v>
      </c>
      <c r="D8" s="14" t="s">
        <v>76</v>
      </c>
      <c r="E8" s="14">
        <v>2010</v>
      </c>
      <c r="F8" s="37">
        <v>359</v>
      </c>
      <c r="G8" s="37">
        <f t="shared" si="0"/>
        <v>23</v>
      </c>
      <c r="H8" s="37">
        <v>8.1300000000000008</v>
      </c>
      <c r="I8" s="37">
        <f t="shared" si="1"/>
        <v>19</v>
      </c>
      <c r="J8" s="37">
        <v>12.21</v>
      </c>
      <c r="K8" s="37">
        <f t="shared" si="2"/>
        <v>16</v>
      </c>
      <c r="L8" s="37">
        <v>26.02</v>
      </c>
      <c r="M8" s="37">
        <f t="shared" si="3"/>
        <v>20</v>
      </c>
      <c r="N8" s="37">
        <f t="shared" si="4"/>
        <v>78</v>
      </c>
    </row>
    <row r="9" spans="1:14" ht="14.25">
      <c r="A9" s="14">
        <v>6</v>
      </c>
      <c r="B9" s="2" t="s">
        <v>18</v>
      </c>
      <c r="C9" s="2" t="s">
        <v>60</v>
      </c>
      <c r="D9" s="14" t="s">
        <v>12</v>
      </c>
      <c r="E9" s="30">
        <v>2009</v>
      </c>
      <c r="F9" s="37">
        <v>316</v>
      </c>
      <c r="G9" s="37">
        <f t="shared" si="0"/>
        <v>13</v>
      </c>
      <c r="H9" s="37">
        <v>8.16</v>
      </c>
      <c r="I9" s="37">
        <f t="shared" si="1"/>
        <v>18</v>
      </c>
      <c r="J9" s="37">
        <v>12.05</v>
      </c>
      <c r="K9" s="37">
        <f t="shared" si="2"/>
        <v>20</v>
      </c>
      <c r="L9" s="37">
        <v>25.43</v>
      </c>
      <c r="M9" s="37">
        <f t="shared" si="3"/>
        <v>19</v>
      </c>
      <c r="N9" s="37">
        <f t="shared" si="4"/>
        <v>70</v>
      </c>
    </row>
    <row r="10" spans="1:14" ht="14.25">
      <c r="A10" s="14">
        <v>7</v>
      </c>
      <c r="B10" s="24" t="s">
        <v>215</v>
      </c>
      <c r="C10" s="24" t="s">
        <v>44</v>
      </c>
      <c r="D10" s="25" t="s">
        <v>39</v>
      </c>
      <c r="E10" s="25">
        <v>2009</v>
      </c>
      <c r="F10" s="37">
        <v>343</v>
      </c>
      <c r="G10" s="37">
        <f t="shared" si="0"/>
        <v>20</v>
      </c>
      <c r="H10" s="37">
        <v>7.98</v>
      </c>
      <c r="I10" s="37">
        <f t="shared" si="1"/>
        <v>20</v>
      </c>
      <c r="J10" s="37">
        <v>12.74</v>
      </c>
      <c r="K10" s="37">
        <f t="shared" si="2"/>
        <v>8</v>
      </c>
      <c r="L10" s="37">
        <v>26.17</v>
      </c>
      <c r="M10" s="37">
        <f t="shared" si="3"/>
        <v>21</v>
      </c>
      <c r="N10" s="37">
        <f t="shared" si="4"/>
        <v>69</v>
      </c>
    </row>
    <row r="11" spans="1:14" ht="15">
      <c r="A11" s="14">
        <v>8</v>
      </c>
      <c r="B11" s="29" t="s">
        <v>134</v>
      </c>
      <c r="C11" s="2" t="s">
        <v>135</v>
      </c>
      <c r="D11" s="14" t="s">
        <v>59</v>
      </c>
      <c r="E11" s="14">
        <v>2010</v>
      </c>
      <c r="F11" s="37">
        <v>317</v>
      </c>
      <c r="G11" s="37">
        <f t="shared" si="0"/>
        <v>14</v>
      </c>
      <c r="H11" s="37">
        <v>8.68</v>
      </c>
      <c r="I11" s="37">
        <f t="shared" si="1"/>
        <v>8</v>
      </c>
      <c r="J11" s="37">
        <v>11.76</v>
      </c>
      <c r="K11" s="37">
        <f t="shared" si="2"/>
        <v>23</v>
      </c>
      <c r="L11" s="37">
        <v>31.77</v>
      </c>
      <c r="M11" s="37">
        <f t="shared" si="3"/>
        <v>23</v>
      </c>
      <c r="N11" s="37">
        <f t="shared" si="4"/>
        <v>68</v>
      </c>
    </row>
    <row r="12" spans="1:14" ht="14.25">
      <c r="A12" s="14">
        <v>9</v>
      </c>
      <c r="B12" s="24" t="s">
        <v>216</v>
      </c>
      <c r="C12" s="24" t="s">
        <v>175</v>
      </c>
      <c r="D12" s="25" t="s">
        <v>39</v>
      </c>
      <c r="E12" s="25">
        <v>2010</v>
      </c>
      <c r="F12" s="37">
        <v>335</v>
      </c>
      <c r="G12" s="37">
        <f t="shared" si="0"/>
        <v>19</v>
      </c>
      <c r="H12" s="37">
        <v>7.85</v>
      </c>
      <c r="I12" s="37">
        <f t="shared" si="1"/>
        <v>23</v>
      </c>
      <c r="J12" s="37">
        <v>11.94</v>
      </c>
      <c r="K12" s="37">
        <f t="shared" si="2"/>
        <v>21</v>
      </c>
      <c r="L12" s="37">
        <v>16.920000000000002</v>
      </c>
      <c r="M12" s="37">
        <f t="shared" si="3"/>
        <v>3</v>
      </c>
      <c r="N12" s="37">
        <f t="shared" si="4"/>
        <v>66</v>
      </c>
    </row>
    <row r="13" spans="1:14" ht="14.25">
      <c r="A13" s="14">
        <v>10</v>
      </c>
      <c r="B13" s="2" t="s">
        <v>16</v>
      </c>
      <c r="C13" s="2" t="s">
        <v>19</v>
      </c>
      <c r="D13" s="14" t="s">
        <v>12</v>
      </c>
      <c r="E13" s="30">
        <v>2009</v>
      </c>
      <c r="F13" s="37">
        <v>326</v>
      </c>
      <c r="G13" s="37">
        <f t="shared" si="0"/>
        <v>17</v>
      </c>
      <c r="H13" s="37">
        <v>8.33</v>
      </c>
      <c r="I13" s="37">
        <f t="shared" si="1"/>
        <v>13</v>
      </c>
      <c r="J13" s="37">
        <v>12.12</v>
      </c>
      <c r="K13" s="37">
        <f t="shared" si="2"/>
        <v>18</v>
      </c>
      <c r="L13" s="37">
        <v>23.3</v>
      </c>
      <c r="M13" s="37">
        <f t="shared" si="3"/>
        <v>13</v>
      </c>
      <c r="N13" s="37">
        <f t="shared" si="4"/>
        <v>61</v>
      </c>
    </row>
    <row r="14" spans="1:14" ht="14.25">
      <c r="A14" s="14">
        <v>11</v>
      </c>
      <c r="B14" s="2" t="s">
        <v>170</v>
      </c>
      <c r="C14" s="2" t="s">
        <v>61</v>
      </c>
      <c r="D14" s="14" t="s">
        <v>12</v>
      </c>
      <c r="E14" s="30">
        <v>2009</v>
      </c>
      <c r="F14" s="37">
        <v>350</v>
      </c>
      <c r="G14" s="37">
        <f t="shared" si="0"/>
        <v>21</v>
      </c>
      <c r="H14" s="37">
        <v>8.24</v>
      </c>
      <c r="I14" s="37">
        <f t="shared" si="1"/>
        <v>17</v>
      </c>
      <c r="J14" s="37">
        <v>12.46</v>
      </c>
      <c r="K14" s="37">
        <f t="shared" si="2"/>
        <v>11</v>
      </c>
      <c r="L14" s="37">
        <v>22.97</v>
      </c>
      <c r="M14" s="37">
        <f t="shared" si="3"/>
        <v>11</v>
      </c>
      <c r="N14" s="37">
        <f t="shared" si="4"/>
        <v>60</v>
      </c>
    </row>
    <row r="15" spans="1:14" ht="15">
      <c r="A15" s="14">
        <v>11</v>
      </c>
      <c r="B15" s="29" t="s">
        <v>127</v>
      </c>
      <c r="C15" s="3" t="s">
        <v>128</v>
      </c>
      <c r="D15" s="14" t="s">
        <v>59</v>
      </c>
      <c r="E15" s="14">
        <v>2009</v>
      </c>
      <c r="F15" s="37">
        <v>308</v>
      </c>
      <c r="G15" s="37">
        <f t="shared" si="0"/>
        <v>12</v>
      </c>
      <c r="H15" s="37">
        <v>8.33</v>
      </c>
      <c r="I15" s="37">
        <f t="shared" si="1"/>
        <v>13</v>
      </c>
      <c r="J15" s="37">
        <v>12.37</v>
      </c>
      <c r="K15" s="37">
        <f t="shared" si="2"/>
        <v>13</v>
      </c>
      <c r="L15" s="37">
        <v>27.68</v>
      </c>
      <c r="M15" s="37">
        <f t="shared" si="3"/>
        <v>22</v>
      </c>
      <c r="N15" s="37">
        <f t="shared" si="4"/>
        <v>60</v>
      </c>
    </row>
    <row r="16" spans="1:14" ht="14.25">
      <c r="A16" s="14">
        <v>13</v>
      </c>
      <c r="B16" s="3" t="s">
        <v>53</v>
      </c>
      <c r="C16" s="3" t="s">
        <v>73</v>
      </c>
      <c r="D16" s="14" t="s">
        <v>50</v>
      </c>
      <c r="E16" s="14">
        <v>2010</v>
      </c>
      <c r="F16" s="37">
        <v>304</v>
      </c>
      <c r="G16" s="37">
        <f t="shared" si="0"/>
        <v>10</v>
      </c>
      <c r="H16" s="37">
        <v>8.61</v>
      </c>
      <c r="I16" s="37">
        <f t="shared" si="1"/>
        <v>10</v>
      </c>
      <c r="J16" s="37">
        <v>12.1</v>
      </c>
      <c r="K16" s="37">
        <f t="shared" si="2"/>
        <v>19</v>
      </c>
      <c r="L16" s="37">
        <v>24.4</v>
      </c>
      <c r="M16" s="37">
        <f t="shared" si="3"/>
        <v>15</v>
      </c>
      <c r="N16" s="37">
        <f t="shared" si="4"/>
        <v>54</v>
      </c>
    </row>
    <row r="17" spans="1:14" ht="14.25">
      <c r="A17" s="14">
        <v>13</v>
      </c>
      <c r="B17" s="3" t="s">
        <v>48</v>
      </c>
      <c r="C17" s="3" t="s">
        <v>49</v>
      </c>
      <c r="D17" s="14" t="s">
        <v>50</v>
      </c>
      <c r="E17" s="14">
        <v>2009</v>
      </c>
      <c r="F17" s="37">
        <v>321</v>
      </c>
      <c r="G17" s="37">
        <f t="shared" si="0"/>
        <v>16</v>
      </c>
      <c r="H17" s="37">
        <v>8.6199999999999992</v>
      </c>
      <c r="I17" s="37">
        <f t="shared" si="1"/>
        <v>9</v>
      </c>
      <c r="J17" s="37">
        <v>12.46</v>
      </c>
      <c r="K17" s="37">
        <f t="shared" si="2"/>
        <v>11</v>
      </c>
      <c r="L17" s="37">
        <v>24.92</v>
      </c>
      <c r="M17" s="37">
        <f t="shared" si="3"/>
        <v>18</v>
      </c>
      <c r="N17" s="37">
        <f t="shared" si="4"/>
        <v>54</v>
      </c>
    </row>
    <row r="18" spans="1:14" ht="15">
      <c r="A18" s="14">
        <v>13</v>
      </c>
      <c r="B18" s="29" t="s">
        <v>131</v>
      </c>
      <c r="C18" s="2" t="s">
        <v>132</v>
      </c>
      <c r="D18" s="14" t="s">
        <v>59</v>
      </c>
      <c r="E18" s="14">
        <v>2010</v>
      </c>
      <c r="F18" s="37">
        <v>319</v>
      </c>
      <c r="G18" s="37">
        <f t="shared" si="0"/>
        <v>15</v>
      </c>
      <c r="H18" s="37">
        <v>8.32</v>
      </c>
      <c r="I18" s="37">
        <f t="shared" si="1"/>
        <v>15</v>
      </c>
      <c r="J18" s="37">
        <v>12.23</v>
      </c>
      <c r="K18" s="37">
        <f t="shared" si="2"/>
        <v>15</v>
      </c>
      <c r="L18" s="37">
        <v>20.93</v>
      </c>
      <c r="M18" s="37">
        <f t="shared" si="3"/>
        <v>9</v>
      </c>
      <c r="N18" s="37">
        <f t="shared" si="4"/>
        <v>54</v>
      </c>
    </row>
    <row r="19" spans="1:14" ht="15">
      <c r="A19" s="14">
        <v>16</v>
      </c>
      <c r="B19" s="29" t="s">
        <v>125</v>
      </c>
      <c r="C19" s="3" t="s">
        <v>126</v>
      </c>
      <c r="D19" s="14" t="s">
        <v>59</v>
      </c>
      <c r="E19" s="14">
        <v>2009</v>
      </c>
      <c r="F19" s="37">
        <v>306</v>
      </c>
      <c r="G19" s="37">
        <f t="shared" si="0"/>
        <v>11</v>
      </c>
      <c r="H19" s="37">
        <v>8.26</v>
      </c>
      <c r="I19" s="37">
        <f t="shared" si="1"/>
        <v>16</v>
      </c>
      <c r="J19" s="37">
        <v>11.84</v>
      </c>
      <c r="K19" s="37">
        <f t="shared" si="2"/>
        <v>22</v>
      </c>
      <c r="L19" s="37">
        <v>17.68</v>
      </c>
      <c r="M19" s="37">
        <f t="shared" si="3"/>
        <v>4</v>
      </c>
      <c r="N19" s="37">
        <f t="shared" si="4"/>
        <v>53</v>
      </c>
    </row>
    <row r="20" spans="1:14" ht="14.25">
      <c r="A20" s="14">
        <v>17</v>
      </c>
      <c r="B20" s="17" t="s">
        <v>70</v>
      </c>
      <c r="C20" s="17" t="s">
        <v>43</v>
      </c>
      <c r="D20" s="18" t="s">
        <v>103</v>
      </c>
      <c r="E20" s="18">
        <v>2010</v>
      </c>
      <c r="F20" s="37">
        <v>287</v>
      </c>
      <c r="G20" s="37">
        <f t="shared" si="0"/>
        <v>8</v>
      </c>
      <c r="H20" s="37">
        <v>8.6</v>
      </c>
      <c r="I20" s="37">
        <f t="shared" si="1"/>
        <v>11</v>
      </c>
      <c r="J20" s="37">
        <v>13.03</v>
      </c>
      <c r="K20" s="37">
        <f t="shared" si="2"/>
        <v>5</v>
      </c>
      <c r="L20" s="37">
        <v>24.89</v>
      </c>
      <c r="M20" s="37">
        <f t="shared" si="3"/>
        <v>17</v>
      </c>
      <c r="N20" s="37">
        <f t="shared" si="4"/>
        <v>41</v>
      </c>
    </row>
    <row r="21" spans="1:14" ht="15">
      <c r="A21" s="14">
        <v>18</v>
      </c>
      <c r="B21" s="28" t="s">
        <v>122</v>
      </c>
      <c r="C21" s="3" t="s">
        <v>119</v>
      </c>
      <c r="D21" s="14" t="s">
        <v>59</v>
      </c>
      <c r="E21" s="14">
        <v>2009</v>
      </c>
      <c r="F21" s="37">
        <v>277</v>
      </c>
      <c r="G21" s="37">
        <f t="shared" si="0"/>
        <v>6</v>
      </c>
      <c r="H21" s="37">
        <v>9.44</v>
      </c>
      <c r="I21" s="37">
        <f t="shared" si="1"/>
        <v>3</v>
      </c>
      <c r="J21" s="37">
        <v>12.82</v>
      </c>
      <c r="K21" s="37">
        <f t="shared" si="2"/>
        <v>7</v>
      </c>
      <c r="L21" s="37">
        <v>24.84</v>
      </c>
      <c r="M21" s="37">
        <f t="shared" si="3"/>
        <v>16</v>
      </c>
      <c r="N21" s="37">
        <f t="shared" si="4"/>
        <v>32</v>
      </c>
    </row>
    <row r="22" spans="1:14" ht="14.25">
      <c r="A22" s="14">
        <v>19</v>
      </c>
      <c r="B22" s="17" t="s">
        <v>102</v>
      </c>
      <c r="C22" s="17" t="s">
        <v>72</v>
      </c>
      <c r="D22" s="18" t="s">
        <v>103</v>
      </c>
      <c r="E22" s="18">
        <v>2010</v>
      </c>
      <c r="F22" s="37">
        <v>296</v>
      </c>
      <c r="G22" s="37">
        <f t="shared" si="0"/>
        <v>9</v>
      </c>
      <c r="H22" s="37">
        <v>8.82</v>
      </c>
      <c r="I22" s="37">
        <f t="shared" si="1"/>
        <v>6</v>
      </c>
      <c r="J22" s="37">
        <v>12.47</v>
      </c>
      <c r="K22" s="37">
        <f t="shared" si="2"/>
        <v>10</v>
      </c>
      <c r="L22" s="37">
        <v>18.23</v>
      </c>
      <c r="M22" s="37">
        <f t="shared" si="3"/>
        <v>5</v>
      </c>
      <c r="N22" s="37">
        <f t="shared" si="4"/>
        <v>30</v>
      </c>
    </row>
    <row r="23" spans="1:14" ht="14.25">
      <c r="A23" s="14">
        <v>20</v>
      </c>
      <c r="B23" s="3" t="s">
        <v>186</v>
      </c>
      <c r="C23" s="3" t="s">
        <v>62</v>
      </c>
      <c r="D23" s="14" t="s">
        <v>76</v>
      </c>
      <c r="E23" s="14">
        <v>2010</v>
      </c>
      <c r="F23" s="37">
        <v>263</v>
      </c>
      <c r="G23" s="37">
        <f t="shared" si="0"/>
        <v>4</v>
      </c>
      <c r="H23" s="37">
        <v>8.39</v>
      </c>
      <c r="I23" s="37">
        <f t="shared" si="1"/>
        <v>12</v>
      </c>
      <c r="J23" s="37">
        <v>12.74</v>
      </c>
      <c r="K23" s="37">
        <f t="shared" si="2"/>
        <v>8</v>
      </c>
      <c r="L23" s="37">
        <v>14.95</v>
      </c>
      <c r="M23" s="37">
        <f t="shared" si="3"/>
        <v>1</v>
      </c>
      <c r="N23" s="37">
        <f t="shared" si="4"/>
        <v>25</v>
      </c>
    </row>
    <row r="24" spans="1:14" ht="14.25">
      <c r="A24" s="14">
        <v>21</v>
      </c>
      <c r="B24" s="17" t="s">
        <v>104</v>
      </c>
      <c r="C24" s="17" t="s">
        <v>105</v>
      </c>
      <c r="D24" s="18" t="s">
        <v>103</v>
      </c>
      <c r="E24" s="18">
        <v>2010</v>
      </c>
      <c r="F24" s="37">
        <v>276</v>
      </c>
      <c r="G24" s="37">
        <f t="shared" si="0"/>
        <v>5</v>
      </c>
      <c r="H24" s="37">
        <v>9.17</v>
      </c>
      <c r="I24" s="37">
        <f t="shared" si="1"/>
        <v>4</v>
      </c>
      <c r="J24" s="37">
        <v>13.43</v>
      </c>
      <c r="K24" s="37">
        <f t="shared" si="2"/>
        <v>1</v>
      </c>
      <c r="L24" s="37">
        <v>23.85</v>
      </c>
      <c r="M24" s="37">
        <f t="shared" si="3"/>
        <v>14</v>
      </c>
      <c r="N24" s="37">
        <f t="shared" si="4"/>
        <v>24</v>
      </c>
    </row>
    <row r="25" spans="1:14" ht="14.25">
      <c r="A25" s="14">
        <v>21</v>
      </c>
      <c r="B25" s="17" t="s">
        <v>106</v>
      </c>
      <c r="C25" s="17" t="s">
        <v>11</v>
      </c>
      <c r="D25" s="18" t="s">
        <v>103</v>
      </c>
      <c r="E25" s="18">
        <v>2009</v>
      </c>
      <c r="F25" s="37">
        <v>279</v>
      </c>
      <c r="G25" s="37">
        <f t="shared" si="0"/>
        <v>7</v>
      </c>
      <c r="H25" s="37">
        <v>9.51</v>
      </c>
      <c r="I25" s="37">
        <f t="shared" si="1"/>
        <v>2</v>
      </c>
      <c r="J25" s="37">
        <v>13.23</v>
      </c>
      <c r="K25" s="37">
        <f t="shared" si="2"/>
        <v>3</v>
      </c>
      <c r="L25" s="37">
        <v>23.05</v>
      </c>
      <c r="M25" s="37">
        <f t="shared" si="3"/>
        <v>12</v>
      </c>
      <c r="N25" s="37">
        <f t="shared" si="4"/>
        <v>24</v>
      </c>
    </row>
    <row r="26" spans="1:14" ht="15">
      <c r="A26" s="14">
        <v>23</v>
      </c>
      <c r="B26" s="27" t="s">
        <v>123</v>
      </c>
      <c r="C26" s="3" t="s">
        <v>124</v>
      </c>
      <c r="D26" s="14" t="s">
        <v>59</v>
      </c>
      <c r="E26" s="14">
        <v>2009</v>
      </c>
      <c r="F26" s="37">
        <v>262</v>
      </c>
      <c r="G26" s="37">
        <f t="shared" si="0"/>
        <v>3</v>
      </c>
      <c r="H26" s="37">
        <v>8.94</v>
      </c>
      <c r="I26" s="37">
        <f t="shared" si="1"/>
        <v>5</v>
      </c>
      <c r="J26" s="37">
        <v>13.04</v>
      </c>
      <c r="K26" s="37">
        <f t="shared" si="2"/>
        <v>4</v>
      </c>
      <c r="L26" s="37">
        <v>20.41</v>
      </c>
      <c r="M26" s="37">
        <f t="shared" si="3"/>
        <v>8</v>
      </c>
      <c r="N26" s="37">
        <f t="shared" si="4"/>
        <v>20</v>
      </c>
    </row>
    <row r="27" spans="1:14" ht="15">
      <c r="A27" s="14">
        <v>24</v>
      </c>
      <c r="B27" s="27" t="s">
        <v>118</v>
      </c>
      <c r="C27" s="2" t="s">
        <v>133</v>
      </c>
      <c r="D27" s="14" t="s">
        <v>59</v>
      </c>
      <c r="E27" s="14">
        <v>2010</v>
      </c>
      <c r="F27" s="37">
        <v>239</v>
      </c>
      <c r="G27" s="37">
        <f t="shared" si="0"/>
        <v>1</v>
      </c>
      <c r="H27" s="37">
        <v>8.77</v>
      </c>
      <c r="I27" s="37">
        <f t="shared" si="1"/>
        <v>7</v>
      </c>
      <c r="J27" s="37">
        <v>12.92</v>
      </c>
      <c r="K27" s="37">
        <f t="shared" si="2"/>
        <v>6</v>
      </c>
      <c r="L27" s="37">
        <v>15.12</v>
      </c>
      <c r="M27" s="37">
        <f t="shared" si="3"/>
        <v>2</v>
      </c>
      <c r="N27" s="37">
        <f t="shared" si="4"/>
        <v>16</v>
      </c>
    </row>
    <row r="28" spans="1:14" ht="14.25">
      <c r="A28" s="14">
        <v>25</v>
      </c>
      <c r="B28" s="24" t="s">
        <v>217</v>
      </c>
      <c r="C28" s="24" t="s">
        <v>19</v>
      </c>
      <c r="D28" s="25" t="s">
        <v>39</v>
      </c>
      <c r="E28" s="25">
        <v>2010</v>
      </c>
      <c r="F28" s="37">
        <v>254</v>
      </c>
      <c r="G28" s="37">
        <f t="shared" si="0"/>
        <v>2</v>
      </c>
      <c r="H28" s="37">
        <v>9.52</v>
      </c>
      <c r="I28" s="37">
        <f t="shared" si="1"/>
        <v>1</v>
      </c>
      <c r="J28" s="37">
        <v>13.24</v>
      </c>
      <c r="K28" s="37">
        <f t="shared" si="2"/>
        <v>2</v>
      </c>
      <c r="L28" s="37">
        <v>19.78</v>
      </c>
      <c r="M28" s="37">
        <f t="shared" si="3"/>
        <v>7</v>
      </c>
      <c r="N28" s="37">
        <f t="shared" si="4"/>
        <v>12</v>
      </c>
    </row>
  </sheetData>
  <sheetProtection selectLockedCells="1" selectUnlockedCells="1"/>
  <phoneticPr fontId="0" type="noConversion"/>
  <dataValidations count="1">
    <dataValidation type="list" allowBlank="1" sqref="D4:D5 D27:D28 D12:D22">
      <formula1>TJ_Jiskra_Humpolec</formula1>
      <formula2>0</formula2>
    </dataValidation>
  </dataValidations>
  <pageMargins left="0.36" right="0.14000000000000001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Q39" sqref="Q39"/>
    </sheetView>
  </sheetViews>
  <sheetFormatPr defaultRowHeight="12.75"/>
  <cols>
    <col min="1" max="1" width="5.140625" customWidth="1"/>
    <col min="2" max="2" width="14.28515625" customWidth="1"/>
    <col min="3" max="3" width="12" customWidth="1"/>
    <col min="4" max="4" width="14.28515625" customWidth="1"/>
    <col min="14" max="14" width="9.7109375" customWidth="1"/>
    <col min="15" max="15" width="4.28515625" customWidth="1"/>
  </cols>
  <sheetData>
    <row r="1" spans="1:14" ht="23.25">
      <c r="B1" s="1" t="s">
        <v>6</v>
      </c>
    </row>
    <row r="3" spans="1:14" ht="15">
      <c r="A3" s="21" t="s">
        <v>83</v>
      </c>
      <c r="B3" s="22" t="s">
        <v>1</v>
      </c>
      <c r="C3" s="21" t="s">
        <v>2</v>
      </c>
      <c r="D3" s="23" t="s">
        <v>3</v>
      </c>
      <c r="E3" s="23" t="s">
        <v>4</v>
      </c>
      <c r="F3" s="23" t="s">
        <v>10</v>
      </c>
      <c r="G3" s="23" t="s">
        <v>82</v>
      </c>
      <c r="H3" s="23" t="s">
        <v>235</v>
      </c>
      <c r="I3" s="23" t="s">
        <v>82</v>
      </c>
      <c r="J3" s="23" t="s">
        <v>84</v>
      </c>
      <c r="K3" s="23" t="s">
        <v>82</v>
      </c>
      <c r="L3" s="23" t="s">
        <v>81</v>
      </c>
      <c r="M3" s="23" t="s">
        <v>82</v>
      </c>
      <c r="N3" s="23" t="s">
        <v>5</v>
      </c>
    </row>
    <row r="4" spans="1:14" ht="15">
      <c r="A4" s="14">
        <v>1</v>
      </c>
      <c r="B4" s="2" t="s">
        <v>202</v>
      </c>
      <c r="C4" s="2" t="s">
        <v>203</v>
      </c>
      <c r="D4" s="15" t="s">
        <v>76</v>
      </c>
      <c r="E4" s="14">
        <v>2011</v>
      </c>
      <c r="F4" s="36">
        <v>305</v>
      </c>
      <c r="G4" s="36">
        <f t="shared" ref="G4:G43" si="0">RANK(F4,F$4:F$197,1)</f>
        <v>38</v>
      </c>
      <c r="H4" s="36">
        <v>8.44</v>
      </c>
      <c r="I4" s="36">
        <f t="shared" ref="I4:I43" si="1">RANK(H4,H$4:H$197)</f>
        <v>39</v>
      </c>
      <c r="J4" s="36">
        <v>11.92</v>
      </c>
      <c r="K4" s="36">
        <f t="shared" ref="K4:K43" si="2">RANK(J4,J$4:J$197)</f>
        <v>40</v>
      </c>
      <c r="L4" s="36">
        <v>18</v>
      </c>
      <c r="M4" s="36">
        <f t="shared" ref="M4:M43" si="3">RANK(L4,L$4:L$197,1)</f>
        <v>37</v>
      </c>
      <c r="N4" s="36">
        <f t="shared" ref="N4:N43" si="4">SUM(G4,I4,K4,M4)</f>
        <v>154</v>
      </c>
    </row>
    <row r="5" spans="1:14" ht="14.25">
      <c r="A5" s="14">
        <v>2</v>
      </c>
      <c r="B5" s="3" t="s">
        <v>54</v>
      </c>
      <c r="C5" s="3" t="s">
        <v>41</v>
      </c>
      <c r="D5" s="14" t="s">
        <v>50</v>
      </c>
      <c r="E5" s="14">
        <v>2011</v>
      </c>
      <c r="F5" s="37">
        <v>319</v>
      </c>
      <c r="G5" s="37">
        <f t="shared" si="0"/>
        <v>40</v>
      </c>
      <c r="H5" s="37">
        <v>8.08</v>
      </c>
      <c r="I5" s="37">
        <f t="shared" si="1"/>
        <v>40</v>
      </c>
      <c r="J5" s="37">
        <v>12.74</v>
      </c>
      <c r="K5" s="37">
        <f t="shared" si="2"/>
        <v>36</v>
      </c>
      <c r="L5" s="37">
        <v>13.66</v>
      </c>
      <c r="M5" s="37">
        <f t="shared" si="3"/>
        <v>30</v>
      </c>
      <c r="N5" s="37">
        <f t="shared" si="4"/>
        <v>146</v>
      </c>
    </row>
    <row r="6" spans="1:14" ht="15">
      <c r="A6" s="14">
        <v>2</v>
      </c>
      <c r="B6" s="16" t="s">
        <v>191</v>
      </c>
      <c r="C6" s="16" t="s">
        <v>66</v>
      </c>
      <c r="D6" s="15" t="s">
        <v>76</v>
      </c>
      <c r="E6" s="14">
        <v>2012</v>
      </c>
      <c r="F6" s="37">
        <v>295</v>
      </c>
      <c r="G6" s="37">
        <f t="shared" si="0"/>
        <v>35</v>
      </c>
      <c r="H6" s="37">
        <v>8.76</v>
      </c>
      <c r="I6" s="37">
        <f t="shared" si="1"/>
        <v>34</v>
      </c>
      <c r="J6" s="37">
        <v>12.31</v>
      </c>
      <c r="K6" s="37">
        <f t="shared" si="2"/>
        <v>39</v>
      </c>
      <c r="L6" s="37">
        <v>18.27</v>
      </c>
      <c r="M6" s="37">
        <f t="shared" si="3"/>
        <v>38</v>
      </c>
      <c r="N6" s="37">
        <f t="shared" si="4"/>
        <v>146</v>
      </c>
    </row>
    <row r="7" spans="1:14" ht="15">
      <c r="A7" s="14">
        <v>4</v>
      </c>
      <c r="B7" s="29" t="s">
        <v>142</v>
      </c>
      <c r="C7" s="3" t="s">
        <v>143</v>
      </c>
      <c r="D7" s="14" t="s">
        <v>59</v>
      </c>
      <c r="E7" s="14">
        <v>2012</v>
      </c>
      <c r="F7" s="37">
        <v>298</v>
      </c>
      <c r="G7" s="37">
        <f t="shared" si="0"/>
        <v>36</v>
      </c>
      <c r="H7" s="37">
        <v>8.4700000000000006</v>
      </c>
      <c r="I7" s="37">
        <f t="shared" si="1"/>
        <v>38</v>
      </c>
      <c r="J7" s="37">
        <v>13.22</v>
      </c>
      <c r="K7" s="37">
        <f t="shared" si="2"/>
        <v>28</v>
      </c>
      <c r="L7" s="37">
        <v>18.66</v>
      </c>
      <c r="M7" s="37">
        <f t="shared" si="3"/>
        <v>39</v>
      </c>
      <c r="N7" s="37">
        <f t="shared" si="4"/>
        <v>141</v>
      </c>
    </row>
    <row r="8" spans="1:14" ht="16.5" customHeight="1">
      <c r="A8" s="14">
        <v>5</v>
      </c>
      <c r="B8" s="29" t="s">
        <v>138</v>
      </c>
      <c r="C8" s="3" t="s">
        <v>139</v>
      </c>
      <c r="D8" s="14" t="s">
        <v>59</v>
      </c>
      <c r="E8" s="14">
        <v>2011</v>
      </c>
      <c r="F8" s="37">
        <v>298</v>
      </c>
      <c r="G8" s="37">
        <f t="shared" si="0"/>
        <v>36</v>
      </c>
      <c r="H8" s="37">
        <v>8.5</v>
      </c>
      <c r="I8" s="37">
        <f t="shared" si="1"/>
        <v>37</v>
      </c>
      <c r="J8" s="37">
        <v>13.31</v>
      </c>
      <c r="K8" s="37">
        <f t="shared" si="2"/>
        <v>26</v>
      </c>
      <c r="L8" s="37">
        <v>16.329999999999998</v>
      </c>
      <c r="M8" s="37">
        <f t="shared" si="3"/>
        <v>35</v>
      </c>
      <c r="N8" s="37">
        <f t="shared" si="4"/>
        <v>134</v>
      </c>
    </row>
    <row r="9" spans="1:14" ht="15">
      <c r="A9" s="14">
        <v>6</v>
      </c>
      <c r="B9" s="16" t="s">
        <v>92</v>
      </c>
      <c r="C9" s="16" t="s">
        <v>36</v>
      </c>
      <c r="D9" s="15" t="s">
        <v>50</v>
      </c>
      <c r="E9" s="14">
        <v>2011</v>
      </c>
      <c r="F9" s="37">
        <v>315</v>
      </c>
      <c r="G9" s="37">
        <f t="shared" si="0"/>
        <v>39</v>
      </c>
      <c r="H9" s="37">
        <v>8.6999999999999993</v>
      </c>
      <c r="I9" s="37">
        <f t="shared" si="1"/>
        <v>36</v>
      </c>
      <c r="J9" s="37">
        <v>13.06</v>
      </c>
      <c r="K9" s="37">
        <f t="shared" si="2"/>
        <v>30</v>
      </c>
      <c r="L9" s="37">
        <v>11.33</v>
      </c>
      <c r="M9" s="37">
        <f t="shared" si="3"/>
        <v>22</v>
      </c>
      <c r="N9" s="37">
        <f t="shared" si="4"/>
        <v>127</v>
      </c>
    </row>
    <row r="10" spans="1:14" ht="15">
      <c r="A10" s="14">
        <v>7</v>
      </c>
      <c r="B10" s="2" t="s">
        <v>204</v>
      </c>
      <c r="C10" s="2" t="s">
        <v>75</v>
      </c>
      <c r="D10" s="15" t="s">
        <v>76</v>
      </c>
      <c r="E10" s="14">
        <v>2012</v>
      </c>
      <c r="F10" s="36">
        <v>258</v>
      </c>
      <c r="G10" s="36">
        <f t="shared" si="0"/>
        <v>27</v>
      </c>
      <c r="H10" s="36">
        <v>8.75</v>
      </c>
      <c r="I10" s="36">
        <f t="shared" si="1"/>
        <v>35</v>
      </c>
      <c r="J10" s="36">
        <v>12.51</v>
      </c>
      <c r="K10" s="36">
        <f t="shared" si="2"/>
        <v>38</v>
      </c>
      <c r="L10" s="36">
        <v>12.75</v>
      </c>
      <c r="M10" s="36">
        <f t="shared" si="3"/>
        <v>26</v>
      </c>
      <c r="N10" s="36">
        <f t="shared" si="4"/>
        <v>126</v>
      </c>
    </row>
    <row r="11" spans="1:14" ht="15">
      <c r="A11" s="14">
        <v>8</v>
      </c>
      <c r="B11" s="2" t="s">
        <v>27</v>
      </c>
      <c r="C11" s="2" t="s">
        <v>28</v>
      </c>
      <c r="D11" s="15" t="s">
        <v>12</v>
      </c>
      <c r="E11" s="30">
        <v>2012</v>
      </c>
      <c r="F11" s="37">
        <v>256</v>
      </c>
      <c r="G11" s="37">
        <f t="shared" si="0"/>
        <v>26</v>
      </c>
      <c r="H11" s="37">
        <v>9.26</v>
      </c>
      <c r="I11" s="37">
        <f t="shared" si="1"/>
        <v>28</v>
      </c>
      <c r="J11" s="37">
        <v>12.52</v>
      </c>
      <c r="K11" s="37">
        <f t="shared" si="2"/>
        <v>37</v>
      </c>
      <c r="L11" s="37">
        <v>14.36</v>
      </c>
      <c r="M11" s="37">
        <f t="shared" si="3"/>
        <v>32</v>
      </c>
      <c r="N11" s="37">
        <f t="shared" si="4"/>
        <v>123</v>
      </c>
    </row>
    <row r="12" spans="1:14" ht="14.25">
      <c r="A12" s="14">
        <v>9</v>
      </c>
      <c r="B12" s="2" t="s">
        <v>100</v>
      </c>
      <c r="C12" s="2" t="s">
        <v>101</v>
      </c>
      <c r="D12" s="14" t="s">
        <v>50</v>
      </c>
      <c r="E12" s="14">
        <v>2011</v>
      </c>
      <c r="F12" s="37">
        <v>262</v>
      </c>
      <c r="G12" s="37">
        <f t="shared" si="0"/>
        <v>29</v>
      </c>
      <c r="H12" s="37">
        <v>8.89</v>
      </c>
      <c r="I12" s="37">
        <f t="shared" si="1"/>
        <v>32</v>
      </c>
      <c r="J12" s="37">
        <v>13.31</v>
      </c>
      <c r="K12" s="37">
        <f t="shared" si="2"/>
        <v>26</v>
      </c>
      <c r="L12" s="37">
        <v>15.57</v>
      </c>
      <c r="M12" s="37">
        <f t="shared" si="3"/>
        <v>33</v>
      </c>
      <c r="N12" s="37">
        <f t="shared" si="4"/>
        <v>120</v>
      </c>
    </row>
    <row r="13" spans="1:14" ht="14.25">
      <c r="A13" s="14">
        <v>10</v>
      </c>
      <c r="B13" s="2" t="s">
        <v>27</v>
      </c>
      <c r="C13" s="2" t="s">
        <v>93</v>
      </c>
      <c r="D13" s="14" t="s">
        <v>50</v>
      </c>
      <c r="E13" s="14">
        <v>2011</v>
      </c>
      <c r="F13" s="37">
        <v>262</v>
      </c>
      <c r="G13" s="37">
        <f t="shared" si="0"/>
        <v>29</v>
      </c>
      <c r="H13" s="37">
        <v>9.0399999999999991</v>
      </c>
      <c r="I13" s="37">
        <f t="shared" si="1"/>
        <v>31</v>
      </c>
      <c r="J13" s="37">
        <v>13.02</v>
      </c>
      <c r="K13" s="37">
        <f t="shared" si="2"/>
        <v>33</v>
      </c>
      <c r="L13" s="37">
        <v>12.22</v>
      </c>
      <c r="M13" s="37">
        <f t="shared" si="3"/>
        <v>25</v>
      </c>
      <c r="N13" s="37">
        <f t="shared" si="4"/>
        <v>118</v>
      </c>
    </row>
    <row r="14" spans="1:14" ht="15">
      <c r="A14" s="14">
        <v>11</v>
      </c>
      <c r="B14" s="28" t="s">
        <v>136</v>
      </c>
      <c r="C14" s="3" t="s">
        <v>137</v>
      </c>
      <c r="D14" s="14" t="s">
        <v>59</v>
      </c>
      <c r="E14" s="14">
        <v>2011</v>
      </c>
      <c r="F14" s="37">
        <v>281</v>
      </c>
      <c r="G14" s="37">
        <f t="shared" si="0"/>
        <v>32</v>
      </c>
      <c r="H14" s="37">
        <v>9.4600000000000009</v>
      </c>
      <c r="I14" s="37">
        <f t="shared" si="1"/>
        <v>26</v>
      </c>
      <c r="J14" s="37">
        <v>13.83</v>
      </c>
      <c r="K14" s="37">
        <f t="shared" si="2"/>
        <v>19</v>
      </c>
      <c r="L14" s="37">
        <v>19.46</v>
      </c>
      <c r="M14" s="37">
        <f t="shared" si="3"/>
        <v>40</v>
      </c>
      <c r="N14" s="37">
        <f t="shared" si="4"/>
        <v>117</v>
      </c>
    </row>
    <row r="15" spans="1:14" ht="15">
      <c r="A15" s="14">
        <v>12</v>
      </c>
      <c r="B15" s="2" t="s">
        <v>55</v>
      </c>
      <c r="C15" s="2" t="s">
        <v>56</v>
      </c>
      <c r="D15" s="15" t="s">
        <v>50</v>
      </c>
      <c r="E15" s="14">
        <v>2011</v>
      </c>
      <c r="F15" s="37">
        <v>268</v>
      </c>
      <c r="G15" s="37">
        <f t="shared" si="0"/>
        <v>31</v>
      </c>
      <c r="H15" s="37">
        <v>9.74</v>
      </c>
      <c r="I15" s="37">
        <f t="shared" si="1"/>
        <v>23</v>
      </c>
      <c r="J15" s="37">
        <v>13.53</v>
      </c>
      <c r="K15" s="37">
        <f t="shared" si="2"/>
        <v>23</v>
      </c>
      <c r="L15" s="37">
        <v>17.260000000000002</v>
      </c>
      <c r="M15" s="37">
        <f t="shared" si="3"/>
        <v>36</v>
      </c>
      <c r="N15" s="37">
        <f t="shared" si="4"/>
        <v>113</v>
      </c>
    </row>
    <row r="16" spans="1:14" ht="15">
      <c r="A16" s="14">
        <v>13</v>
      </c>
      <c r="B16" s="2" t="s">
        <v>193</v>
      </c>
      <c r="C16" s="2" t="s">
        <v>63</v>
      </c>
      <c r="D16" s="15" t="s">
        <v>76</v>
      </c>
      <c r="E16" s="14">
        <v>2011</v>
      </c>
      <c r="F16" s="37">
        <v>233</v>
      </c>
      <c r="G16" s="37">
        <f t="shared" si="0"/>
        <v>19</v>
      </c>
      <c r="H16" s="37">
        <v>9.18</v>
      </c>
      <c r="I16" s="37">
        <f t="shared" si="1"/>
        <v>29</v>
      </c>
      <c r="J16" s="37">
        <v>13.03</v>
      </c>
      <c r="K16" s="37">
        <f t="shared" si="2"/>
        <v>31</v>
      </c>
      <c r="L16" s="37">
        <v>13.81</v>
      </c>
      <c r="M16" s="37">
        <f t="shared" si="3"/>
        <v>31</v>
      </c>
      <c r="N16" s="37">
        <f t="shared" si="4"/>
        <v>110</v>
      </c>
    </row>
    <row r="17" spans="1:14" ht="14.25">
      <c r="A17" s="14">
        <v>13</v>
      </c>
      <c r="B17" s="2" t="s">
        <v>192</v>
      </c>
      <c r="C17" s="2" t="s">
        <v>65</v>
      </c>
      <c r="D17" s="14" t="s">
        <v>76</v>
      </c>
      <c r="E17" s="14">
        <v>2011</v>
      </c>
      <c r="F17" s="37">
        <v>285</v>
      </c>
      <c r="G17" s="37">
        <f t="shared" si="0"/>
        <v>33</v>
      </c>
      <c r="H17" s="37">
        <v>9.75</v>
      </c>
      <c r="I17" s="37">
        <f t="shared" si="1"/>
        <v>22</v>
      </c>
      <c r="J17" s="37">
        <v>13.7</v>
      </c>
      <c r="K17" s="37">
        <f t="shared" si="2"/>
        <v>21</v>
      </c>
      <c r="L17" s="37">
        <v>15.63</v>
      </c>
      <c r="M17" s="37">
        <f t="shared" si="3"/>
        <v>34</v>
      </c>
      <c r="N17" s="37">
        <f t="shared" si="4"/>
        <v>110</v>
      </c>
    </row>
    <row r="18" spans="1:14" ht="14.25">
      <c r="A18" s="14">
        <v>15</v>
      </c>
      <c r="B18" s="17" t="s">
        <v>110</v>
      </c>
      <c r="C18" s="17" t="s">
        <v>52</v>
      </c>
      <c r="D18" s="18" t="s">
        <v>103</v>
      </c>
      <c r="E18" s="18">
        <v>2011</v>
      </c>
      <c r="F18" s="37">
        <v>286</v>
      </c>
      <c r="G18" s="37">
        <f t="shared" si="0"/>
        <v>34</v>
      </c>
      <c r="H18" s="37">
        <v>9.42</v>
      </c>
      <c r="I18" s="37">
        <f t="shared" si="1"/>
        <v>27</v>
      </c>
      <c r="J18" s="37">
        <v>13.03</v>
      </c>
      <c r="K18" s="37">
        <f t="shared" si="2"/>
        <v>31</v>
      </c>
      <c r="L18" s="37">
        <v>8.92</v>
      </c>
      <c r="M18" s="37">
        <f t="shared" si="3"/>
        <v>16</v>
      </c>
      <c r="N18" s="37">
        <f t="shared" si="4"/>
        <v>108</v>
      </c>
    </row>
    <row r="19" spans="1:14" ht="14.25">
      <c r="A19" s="14">
        <v>16</v>
      </c>
      <c r="B19" s="2" t="s">
        <v>25</v>
      </c>
      <c r="C19" s="2" t="s">
        <v>26</v>
      </c>
      <c r="D19" s="14" t="s">
        <v>12</v>
      </c>
      <c r="E19" s="30">
        <v>2012</v>
      </c>
      <c r="F19" s="37">
        <v>246</v>
      </c>
      <c r="G19" s="37">
        <f t="shared" si="0"/>
        <v>24</v>
      </c>
      <c r="H19" s="37">
        <v>9.15</v>
      </c>
      <c r="I19" s="37">
        <f t="shared" si="1"/>
        <v>30</v>
      </c>
      <c r="J19" s="37">
        <v>12.91</v>
      </c>
      <c r="K19" s="37">
        <f t="shared" si="2"/>
        <v>35</v>
      </c>
      <c r="L19" s="37">
        <v>9.4499999999999993</v>
      </c>
      <c r="M19" s="37">
        <f t="shared" si="3"/>
        <v>18</v>
      </c>
      <c r="N19" s="37">
        <f t="shared" si="4"/>
        <v>107</v>
      </c>
    </row>
    <row r="20" spans="1:14" ht="14.25">
      <c r="A20" s="14">
        <v>17</v>
      </c>
      <c r="B20" s="3" t="s">
        <v>57</v>
      </c>
      <c r="C20" s="3" t="s">
        <v>52</v>
      </c>
      <c r="D20" s="14" t="s">
        <v>50</v>
      </c>
      <c r="E20" s="14">
        <v>2012</v>
      </c>
      <c r="F20" s="37">
        <v>258</v>
      </c>
      <c r="G20" s="37">
        <f t="shared" si="0"/>
        <v>27</v>
      </c>
      <c r="H20" s="37">
        <v>9.5299999999999994</v>
      </c>
      <c r="I20" s="37">
        <f t="shared" si="1"/>
        <v>25</v>
      </c>
      <c r="J20" s="37">
        <v>12.99</v>
      </c>
      <c r="K20" s="37">
        <f t="shared" si="2"/>
        <v>34</v>
      </c>
      <c r="L20" s="37">
        <v>10.29</v>
      </c>
      <c r="M20" s="37">
        <f t="shared" si="3"/>
        <v>19</v>
      </c>
      <c r="N20" s="37">
        <f t="shared" si="4"/>
        <v>105</v>
      </c>
    </row>
    <row r="21" spans="1:14">
      <c r="A21" s="14">
        <v>18</v>
      </c>
      <c r="B21" s="2" t="s">
        <v>197</v>
      </c>
      <c r="C21" s="2" t="s">
        <v>198</v>
      </c>
      <c r="D21" s="14" t="s">
        <v>76</v>
      </c>
      <c r="E21" s="14">
        <v>2012</v>
      </c>
      <c r="F21" s="38">
        <v>244</v>
      </c>
      <c r="G21" s="36">
        <f t="shared" si="0"/>
        <v>22</v>
      </c>
      <c r="H21" s="38">
        <v>9.91</v>
      </c>
      <c r="I21" s="36">
        <f t="shared" si="1"/>
        <v>18</v>
      </c>
      <c r="J21" s="38">
        <v>13.92</v>
      </c>
      <c r="K21" s="36">
        <f t="shared" si="2"/>
        <v>18</v>
      </c>
      <c r="L21" s="38">
        <v>13.42</v>
      </c>
      <c r="M21" s="36">
        <f t="shared" si="3"/>
        <v>29</v>
      </c>
      <c r="N21" s="36">
        <f t="shared" si="4"/>
        <v>87</v>
      </c>
    </row>
    <row r="22" spans="1:14" ht="15">
      <c r="A22" s="14">
        <v>19</v>
      </c>
      <c r="B22" s="2" t="s">
        <v>205</v>
      </c>
      <c r="C22" s="2" t="s">
        <v>45</v>
      </c>
      <c r="D22" s="15" t="s">
        <v>76</v>
      </c>
      <c r="E22" s="14">
        <v>2012</v>
      </c>
      <c r="F22" s="36">
        <v>198</v>
      </c>
      <c r="G22" s="36">
        <f t="shared" si="0"/>
        <v>9</v>
      </c>
      <c r="H22" s="36">
        <v>8.7899999999999991</v>
      </c>
      <c r="I22" s="36">
        <f t="shared" si="1"/>
        <v>33</v>
      </c>
      <c r="J22" s="36">
        <v>13.74</v>
      </c>
      <c r="K22" s="36">
        <f t="shared" si="2"/>
        <v>20</v>
      </c>
      <c r="L22" s="36">
        <v>10.69</v>
      </c>
      <c r="M22" s="36">
        <f t="shared" si="3"/>
        <v>20</v>
      </c>
      <c r="N22" s="36">
        <f t="shared" si="4"/>
        <v>82</v>
      </c>
    </row>
    <row r="23" spans="1:14" ht="14.25">
      <c r="A23" s="14">
        <v>20</v>
      </c>
      <c r="B23" s="3" t="s">
        <v>187</v>
      </c>
      <c r="C23" s="3" t="s">
        <v>24</v>
      </c>
      <c r="D23" s="14" t="s">
        <v>76</v>
      </c>
      <c r="E23" s="14">
        <v>2012</v>
      </c>
      <c r="F23" s="37">
        <v>214</v>
      </c>
      <c r="G23" s="37">
        <f t="shared" si="0"/>
        <v>15</v>
      </c>
      <c r="H23" s="37">
        <v>10.16</v>
      </c>
      <c r="I23" s="37">
        <f t="shared" si="1"/>
        <v>14</v>
      </c>
      <c r="J23" s="37">
        <v>13.41</v>
      </c>
      <c r="K23" s="37">
        <f t="shared" si="2"/>
        <v>25</v>
      </c>
      <c r="L23" s="37">
        <v>13.18</v>
      </c>
      <c r="M23" s="37">
        <f t="shared" si="3"/>
        <v>27</v>
      </c>
      <c r="N23" s="37">
        <f t="shared" si="4"/>
        <v>81</v>
      </c>
    </row>
    <row r="24" spans="1:14">
      <c r="A24" s="14">
        <v>21</v>
      </c>
      <c r="B24" s="13" t="s">
        <v>218</v>
      </c>
      <c r="C24" s="13" t="s">
        <v>36</v>
      </c>
      <c r="D24" s="33" t="s">
        <v>39</v>
      </c>
      <c r="E24" s="33">
        <v>2012</v>
      </c>
      <c r="F24" s="36">
        <v>238</v>
      </c>
      <c r="G24" s="36">
        <f t="shared" si="0"/>
        <v>21</v>
      </c>
      <c r="H24" s="36">
        <v>9.91</v>
      </c>
      <c r="I24" s="36">
        <f t="shared" si="1"/>
        <v>18</v>
      </c>
      <c r="J24" s="36">
        <v>13.44</v>
      </c>
      <c r="K24" s="36">
        <f t="shared" si="2"/>
        <v>24</v>
      </c>
      <c r="L24" s="36">
        <v>8.1300000000000008</v>
      </c>
      <c r="M24" s="36">
        <f t="shared" si="3"/>
        <v>13</v>
      </c>
      <c r="N24" s="36">
        <f t="shared" si="4"/>
        <v>76</v>
      </c>
    </row>
    <row r="25" spans="1:14" ht="15">
      <c r="A25" s="14">
        <v>22</v>
      </c>
      <c r="B25" s="27" t="s">
        <v>140</v>
      </c>
      <c r="C25" s="3" t="s">
        <v>141</v>
      </c>
      <c r="D25" s="14" t="s">
        <v>59</v>
      </c>
      <c r="E25" s="14">
        <v>2011</v>
      </c>
      <c r="F25" s="38">
        <v>244</v>
      </c>
      <c r="G25" s="36">
        <f t="shared" si="0"/>
        <v>22</v>
      </c>
      <c r="H25" s="38">
        <v>9.6199999999999992</v>
      </c>
      <c r="I25" s="36">
        <f t="shared" si="1"/>
        <v>24</v>
      </c>
      <c r="J25" s="38">
        <v>14.48</v>
      </c>
      <c r="K25" s="36">
        <f t="shared" si="2"/>
        <v>6</v>
      </c>
      <c r="L25" s="38">
        <v>11.24</v>
      </c>
      <c r="M25" s="36">
        <f t="shared" si="3"/>
        <v>21</v>
      </c>
      <c r="N25" s="36">
        <f t="shared" si="4"/>
        <v>73</v>
      </c>
    </row>
    <row r="26" spans="1:14" ht="14.25">
      <c r="A26" s="14">
        <v>23</v>
      </c>
      <c r="B26" s="2" t="s">
        <v>29</v>
      </c>
      <c r="C26" s="2" t="s">
        <v>30</v>
      </c>
      <c r="D26" s="14" t="s">
        <v>12</v>
      </c>
      <c r="E26" s="30">
        <v>2014</v>
      </c>
      <c r="F26" s="37">
        <v>211</v>
      </c>
      <c r="G26" s="37">
        <f t="shared" si="0"/>
        <v>14</v>
      </c>
      <c r="H26" s="37">
        <v>9.91</v>
      </c>
      <c r="I26" s="37">
        <f t="shared" si="1"/>
        <v>18</v>
      </c>
      <c r="J26" s="37">
        <v>13.15</v>
      </c>
      <c r="K26" s="37">
        <f t="shared" si="2"/>
        <v>29</v>
      </c>
      <c r="L26" s="37">
        <v>6.49</v>
      </c>
      <c r="M26" s="37">
        <f t="shared" si="3"/>
        <v>8</v>
      </c>
      <c r="N26" s="37">
        <f t="shared" si="4"/>
        <v>69</v>
      </c>
    </row>
    <row r="27" spans="1:14" ht="15">
      <c r="A27" s="14">
        <v>24</v>
      </c>
      <c r="B27" s="2" t="s">
        <v>188</v>
      </c>
      <c r="C27" s="2" t="s">
        <v>189</v>
      </c>
      <c r="D27" s="15" t="s">
        <v>76</v>
      </c>
      <c r="E27" s="14">
        <v>2013</v>
      </c>
      <c r="F27" s="37">
        <v>246</v>
      </c>
      <c r="G27" s="37">
        <f t="shared" si="0"/>
        <v>24</v>
      </c>
      <c r="H27" s="37">
        <v>10.199999999999999</v>
      </c>
      <c r="I27" s="37">
        <f t="shared" si="1"/>
        <v>13</v>
      </c>
      <c r="J27" s="37">
        <v>14.8</v>
      </c>
      <c r="K27" s="37">
        <f t="shared" si="2"/>
        <v>3</v>
      </c>
      <c r="L27" s="37">
        <v>13.33</v>
      </c>
      <c r="M27" s="37">
        <f t="shared" si="3"/>
        <v>28</v>
      </c>
      <c r="N27" s="37">
        <f t="shared" si="4"/>
        <v>68</v>
      </c>
    </row>
    <row r="28" spans="1:14" ht="15.75">
      <c r="A28" s="14">
        <v>25</v>
      </c>
      <c r="B28" s="16" t="s">
        <v>144</v>
      </c>
      <c r="C28" s="16" t="s">
        <v>145</v>
      </c>
      <c r="D28" s="32" t="s">
        <v>59</v>
      </c>
      <c r="E28" s="14">
        <v>2012</v>
      </c>
      <c r="F28" s="37">
        <v>228</v>
      </c>
      <c r="G28" s="37">
        <f t="shared" si="0"/>
        <v>17</v>
      </c>
      <c r="H28" s="37">
        <v>10.11</v>
      </c>
      <c r="I28" s="37">
        <f t="shared" si="1"/>
        <v>15</v>
      </c>
      <c r="J28" s="37">
        <v>14.36</v>
      </c>
      <c r="K28" s="37">
        <f t="shared" si="2"/>
        <v>11</v>
      </c>
      <c r="L28" s="37">
        <v>11.69</v>
      </c>
      <c r="M28" s="37">
        <f t="shared" si="3"/>
        <v>23</v>
      </c>
      <c r="N28" s="37">
        <f t="shared" si="4"/>
        <v>66</v>
      </c>
    </row>
    <row r="29" spans="1:14" ht="15">
      <c r="A29" s="14">
        <v>26</v>
      </c>
      <c r="B29" s="2" t="s">
        <v>200</v>
      </c>
      <c r="C29" s="2" t="s">
        <v>201</v>
      </c>
      <c r="D29" s="15" t="s">
        <v>76</v>
      </c>
      <c r="E29" s="14">
        <v>2011</v>
      </c>
      <c r="F29" s="36">
        <v>225</v>
      </c>
      <c r="G29" s="36">
        <f t="shared" si="0"/>
        <v>16</v>
      </c>
      <c r="H29" s="36">
        <v>10.26</v>
      </c>
      <c r="I29" s="36">
        <f t="shared" si="1"/>
        <v>12</v>
      </c>
      <c r="J29" s="36">
        <v>13.64</v>
      </c>
      <c r="K29" s="36">
        <f t="shared" si="2"/>
        <v>22</v>
      </c>
      <c r="L29" s="36">
        <v>7.97</v>
      </c>
      <c r="M29" s="36">
        <f t="shared" si="3"/>
        <v>11</v>
      </c>
      <c r="N29" s="36">
        <f t="shared" si="4"/>
        <v>61</v>
      </c>
    </row>
    <row r="30" spans="1:14">
      <c r="A30" s="14">
        <v>27</v>
      </c>
      <c r="B30" s="3" t="s">
        <v>206</v>
      </c>
      <c r="C30" s="3" t="s">
        <v>32</v>
      </c>
      <c r="D30" s="14" t="s">
        <v>76</v>
      </c>
      <c r="E30" s="14">
        <v>2012</v>
      </c>
      <c r="F30" s="36">
        <v>202</v>
      </c>
      <c r="G30" s="36">
        <f t="shared" si="0"/>
        <v>12</v>
      </c>
      <c r="H30" s="36">
        <v>11</v>
      </c>
      <c r="I30" s="36">
        <f t="shared" si="1"/>
        <v>7</v>
      </c>
      <c r="J30" s="36">
        <v>14.18</v>
      </c>
      <c r="K30" s="36">
        <f t="shared" si="2"/>
        <v>14</v>
      </c>
      <c r="L30" s="36">
        <v>12.02</v>
      </c>
      <c r="M30" s="36">
        <f t="shared" si="3"/>
        <v>24</v>
      </c>
      <c r="N30" s="36">
        <f t="shared" si="4"/>
        <v>57</v>
      </c>
    </row>
    <row r="31" spans="1:14" ht="15">
      <c r="A31" s="14">
        <v>27</v>
      </c>
      <c r="B31" s="16" t="s">
        <v>96</v>
      </c>
      <c r="C31" s="16" t="s">
        <v>97</v>
      </c>
      <c r="D31" s="15" t="s">
        <v>50</v>
      </c>
      <c r="E31" s="31">
        <v>2014</v>
      </c>
      <c r="F31" s="37">
        <v>202</v>
      </c>
      <c r="G31" s="37">
        <f t="shared" si="0"/>
        <v>12</v>
      </c>
      <c r="H31" s="37">
        <v>9.9</v>
      </c>
      <c r="I31" s="37">
        <f t="shared" si="1"/>
        <v>21</v>
      </c>
      <c r="J31" s="37">
        <v>14.34</v>
      </c>
      <c r="K31" s="37">
        <f t="shared" si="2"/>
        <v>12</v>
      </c>
      <c r="L31" s="37">
        <v>8.09</v>
      </c>
      <c r="M31" s="37">
        <f t="shared" si="3"/>
        <v>12</v>
      </c>
      <c r="N31" s="37">
        <f t="shared" si="4"/>
        <v>57</v>
      </c>
    </row>
    <row r="32" spans="1:14">
      <c r="A32" s="14">
        <v>29</v>
      </c>
      <c r="B32" s="2" t="s">
        <v>191</v>
      </c>
      <c r="C32" s="2" t="s">
        <v>33</v>
      </c>
      <c r="D32" s="14" t="s">
        <v>76</v>
      </c>
      <c r="E32" s="14">
        <v>2012</v>
      </c>
      <c r="F32" s="38">
        <v>200</v>
      </c>
      <c r="G32" s="36">
        <f t="shared" si="0"/>
        <v>11</v>
      </c>
      <c r="H32" s="38">
        <v>10.09</v>
      </c>
      <c r="I32" s="36">
        <f t="shared" si="1"/>
        <v>16</v>
      </c>
      <c r="J32" s="38">
        <v>14.01</v>
      </c>
      <c r="K32" s="36">
        <f t="shared" si="2"/>
        <v>17</v>
      </c>
      <c r="L32" s="38">
        <v>6.81</v>
      </c>
      <c r="M32" s="36">
        <f t="shared" si="3"/>
        <v>9</v>
      </c>
      <c r="N32" s="36">
        <f t="shared" si="4"/>
        <v>53</v>
      </c>
    </row>
    <row r="33" spans="1:14" ht="15">
      <c r="A33" s="14">
        <v>30</v>
      </c>
      <c r="B33" s="2" t="s">
        <v>207</v>
      </c>
      <c r="C33" s="2" t="s">
        <v>208</v>
      </c>
      <c r="D33" s="15" t="s">
        <v>76</v>
      </c>
      <c r="E33" s="14">
        <v>2012</v>
      </c>
      <c r="F33" s="36">
        <v>231</v>
      </c>
      <c r="G33" s="36">
        <f t="shared" si="0"/>
        <v>18</v>
      </c>
      <c r="H33" s="36">
        <v>10.8</v>
      </c>
      <c r="I33" s="36">
        <f t="shared" si="1"/>
        <v>9</v>
      </c>
      <c r="J33" s="36">
        <v>14.41</v>
      </c>
      <c r="K33" s="36">
        <f t="shared" si="2"/>
        <v>8</v>
      </c>
      <c r="L33" s="36">
        <v>9.39</v>
      </c>
      <c r="M33" s="36">
        <f t="shared" si="3"/>
        <v>17</v>
      </c>
      <c r="N33" s="36">
        <f t="shared" si="4"/>
        <v>52</v>
      </c>
    </row>
    <row r="34" spans="1:14" ht="14.25">
      <c r="A34" s="14">
        <v>31</v>
      </c>
      <c r="B34" s="2" t="s">
        <v>98</v>
      </c>
      <c r="C34" s="2" t="s">
        <v>58</v>
      </c>
      <c r="D34" s="14" t="s">
        <v>50</v>
      </c>
      <c r="E34" s="14">
        <v>2012</v>
      </c>
      <c r="F34" s="37">
        <v>236</v>
      </c>
      <c r="G34" s="37">
        <f t="shared" si="0"/>
        <v>20</v>
      </c>
      <c r="H34" s="37">
        <v>10.58</v>
      </c>
      <c r="I34" s="37">
        <f t="shared" si="1"/>
        <v>10</v>
      </c>
      <c r="J34" s="37">
        <v>14.45</v>
      </c>
      <c r="K34" s="37">
        <f t="shared" si="2"/>
        <v>7</v>
      </c>
      <c r="L34" s="37">
        <v>8.76</v>
      </c>
      <c r="M34" s="37">
        <f t="shared" si="3"/>
        <v>14</v>
      </c>
      <c r="N34" s="37">
        <f t="shared" si="4"/>
        <v>51</v>
      </c>
    </row>
    <row r="35" spans="1:14" ht="15">
      <c r="A35" s="14">
        <v>32</v>
      </c>
      <c r="B35" s="2" t="s">
        <v>94</v>
      </c>
      <c r="C35" s="2" t="s">
        <v>95</v>
      </c>
      <c r="D35" s="15" t="s">
        <v>50</v>
      </c>
      <c r="E35" s="14">
        <v>2014</v>
      </c>
      <c r="F35" s="37">
        <v>199</v>
      </c>
      <c r="G35" s="37">
        <f t="shared" si="0"/>
        <v>10</v>
      </c>
      <c r="H35" s="37">
        <v>11.68</v>
      </c>
      <c r="I35" s="37">
        <f t="shared" si="1"/>
        <v>2</v>
      </c>
      <c r="J35" s="37">
        <v>14.09</v>
      </c>
      <c r="K35" s="37">
        <f t="shared" si="2"/>
        <v>16</v>
      </c>
      <c r="L35" s="37">
        <v>7.61</v>
      </c>
      <c r="M35" s="37">
        <f t="shared" si="3"/>
        <v>10</v>
      </c>
      <c r="N35" s="37">
        <f t="shared" si="4"/>
        <v>38</v>
      </c>
    </row>
    <row r="36" spans="1:14" ht="14.25">
      <c r="A36" s="14">
        <v>33</v>
      </c>
      <c r="B36" s="2" t="s">
        <v>31</v>
      </c>
      <c r="C36" s="2" t="s">
        <v>30</v>
      </c>
      <c r="D36" s="14" t="s">
        <v>12</v>
      </c>
      <c r="E36" s="30">
        <v>2014</v>
      </c>
      <c r="F36" s="37">
        <v>196</v>
      </c>
      <c r="G36" s="37">
        <f t="shared" si="0"/>
        <v>8</v>
      </c>
      <c r="H36" s="37">
        <v>10.46</v>
      </c>
      <c r="I36" s="37">
        <f t="shared" si="1"/>
        <v>11</v>
      </c>
      <c r="J36" s="37">
        <v>14.17</v>
      </c>
      <c r="K36" s="37">
        <f t="shared" si="2"/>
        <v>15</v>
      </c>
      <c r="L36" s="37">
        <v>4.6900000000000004</v>
      </c>
      <c r="M36" s="37">
        <f t="shared" si="3"/>
        <v>1</v>
      </c>
      <c r="N36" s="37">
        <f t="shared" si="4"/>
        <v>35</v>
      </c>
    </row>
    <row r="37" spans="1:14" ht="15">
      <c r="A37" s="14">
        <v>34</v>
      </c>
      <c r="B37" s="16" t="s">
        <v>171</v>
      </c>
      <c r="C37" s="16" t="s">
        <v>34</v>
      </c>
      <c r="D37" s="15" t="s">
        <v>12</v>
      </c>
      <c r="E37" s="31">
        <v>2014</v>
      </c>
      <c r="F37" s="37">
        <v>190</v>
      </c>
      <c r="G37" s="37">
        <f t="shared" si="0"/>
        <v>4</v>
      </c>
      <c r="H37" s="37">
        <v>10.08</v>
      </c>
      <c r="I37" s="37">
        <f t="shared" si="1"/>
        <v>17</v>
      </c>
      <c r="J37" s="37">
        <v>14.4</v>
      </c>
      <c r="K37" s="37">
        <f t="shared" si="2"/>
        <v>9</v>
      </c>
      <c r="L37" s="37">
        <v>5.48</v>
      </c>
      <c r="M37" s="37">
        <f t="shared" si="3"/>
        <v>4</v>
      </c>
      <c r="N37" s="37">
        <f t="shared" si="4"/>
        <v>34</v>
      </c>
    </row>
    <row r="38" spans="1:14">
      <c r="A38" s="14">
        <v>35</v>
      </c>
      <c r="B38" s="13" t="s">
        <v>219</v>
      </c>
      <c r="C38" s="13" t="s">
        <v>33</v>
      </c>
      <c r="D38" s="33" t="s">
        <v>39</v>
      </c>
      <c r="E38" s="33">
        <v>2014</v>
      </c>
      <c r="F38" s="36">
        <v>195</v>
      </c>
      <c r="G38" s="36">
        <f t="shared" si="0"/>
        <v>6</v>
      </c>
      <c r="H38" s="36">
        <v>10.9</v>
      </c>
      <c r="I38" s="36">
        <f t="shared" si="1"/>
        <v>8</v>
      </c>
      <c r="J38" s="36">
        <v>14.39</v>
      </c>
      <c r="K38" s="36">
        <f t="shared" si="2"/>
        <v>10</v>
      </c>
      <c r="L38" s="36">
        <v>6.43</v>
      </c>
      <c r="M38" s="36">
        <f t="shared" si="3"/>
        <v>7</v>
      </c>
      <c r="N38" s="36">
        <f t="shared" si="4"/>
        <v>31</v>
      </c>
    </row>
    <row r="39" spans="1:14" ht="15">
      <c r="A39" s="14">
        <v>36</v>
      </c>
      <c r="B39" s="16" t="s">
        <v>194</v>
      </c>
      <c r="C39" s="16" t="s">
        <v>195</v>
      </c>
      <c r="D39" s="15" t="s">
        <v>196</v>
      </c>
      <c r="E39" s="31">
        <v>2013</v>
      </c>
      <c r="F39" s="37">
        <v>195</v>
      </c>
      <c r="G39" s="37">
        <f t="shared" si="0"/>
        <v>6</v>
      </c>
      <c r="H39" s="37">
        <v>11.32</v>
      </c>
      <c r="I39" s="37">
        <f t="shared" si="1"/>
        <v>3</v>
      </c>
      <c r="J39" s="37">
        <v>14.32</v>
      </c>
      <c r="K39" s="37">
        <f t="shared" si="2"/>
        <v>13</v>
      </c>
      <c r="L39" s="37">
        <v>5.3</v>
      </c>
      <c r="M39" s="37">
        <f t="shared" si="3"/>
        <v>3</v>
      </c>
      <c r="N39" s="37">
        <f t="shared" si="4"/>
        <v>25</v>
      </c>
    </row>
    <row r="40" spans="1:14" ht="15">
      <c r="A40" s="14">
        <v>37</v>
      </c>
      <c r="B40" s="2" t="s">
        <v>199</v>
      </c>
      <c r="C40" s="2" t="s">
        <v>198</v>
      </c>
      <c r="D40" s="15" t="s">
        <v>76</v>
      </c>
      <c r="E40" s="14">
        <v>2013</v>
      </c>
      <c r="F40" s="38">
        <v>175</v>
      </c>
      <c r="G40" s="36">
        <f t="shared" si="0"/>
        <v>1</v>
      </c>
      <c r="H40" s="38">
        <v>13.01</v>
      </c>
      <c r="I40" s="36">
        <f t="shared" si="1"/>
        <v>1</v>
      </c>
      <c r="J40" s="38">
        <v>17.11</v>
      </c>
      <c r="K40" s="36">
        <f t="shared" si="2"/>
        <v>1</v>
      </c>
      <c r="L40" s="38">
        <v>8.86</v>
      </c>
      <c r="M40" s="36">
        <f t="shared" si="3"/>
        <v>15</v>
      </c>
      <c r="N40" s="36">
        <f t="shared" si="4"/>
        <v>18</v>
      </c>
    </row>
    <row r="41" spans="1:14" ht="14.25">
      <c r="A41" s="14">
        <v>37</v>
      </c>
      <c r="B41" s="3" t="s">
        <v>190</v>
      </c>
      <c r="C41" s="3" t="s">
        <v>45</v>
      </c>
      <c r="D41" s="14" t="s">
        <v>76</v>
      </c>
      <c r="E41" s="14">
        <v>2013</v>
      </c>
      <c r="F41" s="37">
        <v>181</v>
      </c>
      <c r="G41" s="37">
        <f t="shared" si="0"/>
        <v>3</v>
      </c>
      <c r="H41" s="37">
        <v>11.12</v>
      </c>
      <c r="I41" s="37">
        <f t="shared" si="1"/>
        <v>5</v>
      </c>
      <c r="J41" s="37">
        <v>14.55</v>
      </c>
      <c r="K41" s="37">
        <f t="shared" si="2"/>
        <v>5</v>
      </c>
      <c r="L41" s="37">
        <v>6.37</v>
      </c>
      <c r="M41" s="37">
        <f t="shared" si="3"/>
        <v>5</v>
      </c>
      <c r="N41" s="37">
        <f t="shared" si="4"/>
        <v>18</v>
      </c>
    </row>
    <row r="42" spans="1:14" ht="15">
      <c r="A42" s="14">
        <v>39</v>
      </c>
      <c r="B42" s="2" t="s">
        <v>51</v>
      </c>
      <c r="C42" s="2" t="s">
        <v>36</v>
      </c>
      <c r="D42" s="15" t="s">
        <v>12</v>
      </c>
      <c r="E42" s="30">
        <v>2014</v>
      </c>
      <c r="F42" s="37">
        <v>194</v>
      </c>
      <c r="G42" s="37">
        <f t="shared" si="0"/>
        <v>5</v>
      </c>
      <c r="H42" s="37">
        <v>11.04</v>
      </c>
      <c r="I42" s="37">
        <f t="shared" si="1"/>
        <v>6</v>
      </c>
      <c r="J42" s="37">
        <v>14.74</v>
      </c>
      <c r="K42" s="37">
        <f t="shared" si="2"/>
        <v>4</v>
      </c>
      <c r="L42" s="37">
        <v>4.72</v>
      </c>
      <c r="M42" s="37">
        <f t="shared" si="3"/>
        <v>2</v>
      </c>
      <c r="N42" s="37">
        <f t="shared" si="4"/>
        <v>17</v>
      </c>
    </row>
    <row r="43" spans="1:14" ht="14.25">
      <c r="A43" s="14">
        <v>40</v>
      </c>
      <c r="B43" s="2" t="s">
        <v>99</v>
      </c>
      <c r="C43" s="2" t="s">
        <v>64</v>
      </c>
      <c r="D43" s="14" t="s">
        <v>50</v>
      </c>
      <c r="E43" s="14">
        <v>2015</v>
      </c>
      <c r="F43" s="37">
        <v>176</v>
      </c>
      <c r="G43" s="37">
        <f t="shared" si="0"/>
        <v>2</v>
      </c>
      <c r="H43" s="37">
        <v>11.23</v>
      </c>
      <c r="I43" s="37">
        <f t="shared" si="1"/>
        <v>4</v>
      </c>
      <c r="J43" s="37">
        <v>14.86</v>
      </c>
      <c r="K43" s="37">
        <f t="shared" si="2"/>
        <v>2</v>
      </c>
      <c r="L43" s="37">
        <v>6.39</v>
      </c>
      <c r="M43" s="37">
        <f t="shared" si="3"/>
        <v>6</v>
      </c>
      <c r="N43" s="37">
        <f t="shared" si="4"/>
        <v>14</v>
      </c>
    </row>
  </sheetData>
  <sheetProtection selectLockedCells="1" selectUnlockedCells="1"/>
  <phoneticPr fontId="0" type="noConversion"/>
  <dataValidations count="1">
    <dataValidation type="list" allowBlank="1" sqref="D28:D43 D4:D13 D15:D21">
      <formula1>TJ_Jiskra_Humpolec</formula1>
      <formula2>0</formula2>
    </dataValidation>
  </dataValidations>
  <pageMargins left="0.28999999999999998" right="0.41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topLeftCell="A10" workbookViewId="0">
      <selection activeCell="A28" sqref="A28:N190"/>
    </sheetView>
  </sheetViews>
  <sheetFormatPr defaultRowHeight="12.75"/>
  <cols>
    <col min="1" max="1" width="5.28515625" customWidth="1"/>
    <col min="2" max="2" width="14.140625" customWidth="1"/>
    <col min="3" max="3" width="12.42578125" customWidth="1"/>
    <col min="4" max="4" width="14.5703125" customWidth="1"/>
    <col min="5" max="5" width="8" customWidth="1"/>
    <col min="15" max="15" width="5.140625" customWidth="1"/>
  </cols>
  <sheetData>
    <row r="1" spans="1:14" ht="23.25">
      <c r="B1" s="1" t="s">
        <v>7</v>
      </c>
    </row>
    <row r="3" spans="1:14" ht="15">
      <c r="A3" s="21" t="s">
        <v>83</v>
      </c>
      <c r="B3" s="22" t="s">
        <v>1</v>
      </c>
      <c r="C3" s="21" t="s">
        <v>2</v>
      </c>
      <c r="D3" s="23" t="s">
        <v>3</v>
      </c>
      <c r="E3" s="23" t="s">
        <v>4</v>
      </c>
      <c r="F3" s="23" t="s">
        <v>10</v>
      </c>
      <c r="G3" s="23" t="s">
        <v>82</v>
      </c>
      <c r="H3" s="23" t="s">
        <v>235</v>
      </c>
      <c r="I3" s="23" t="s">
        <v>82</v>
      </c>
      <c r="J3" s="23" t="s">
        <v>84</v>
      </c>
      <c r="K3" s="23" t="s">
        <v>82</v>
      </c>
      <c r="L3" s="23" t="s">
        <v>81</v>
      </c>
      <c r="M3" s="23" t="s">
        <v>82</v>
      </c>
      <c r="N3" s="23" t="s">
        <v>5</v>
      </c>
    </row>
    <row r="4" spans="1:14" ht="14.25">
      <c r="A4" s="14">
        <v>1</v>
      </c>
      <c r="B4" s="2" t="s">
        <v>112</v>
      </c>
      <c r="C4" s="2" t="s">
        <v>113</v>
      </c>
      <c r="D4" s="14" t="s">
        <v>59</v>
      </c>
      <c r="E4" s="14">
        <v>2011</v>
      </c>
      <c r="F4" s="4">
        <v>321</v>
      </c>
      <c r="G4" s="5">
        <f t="shared" ref="G4:G27" si="0">RANK(F4,F$4:F$34,1)</f>
        <v>23</v>
      </c>
      <c r="H4" s="4">
        <v>8.1999999999999993</v>
      </c>
      <c r="I4" s="5">
        <f t="shared" ref="I4:I27" si="1">RANK(H4,H$4:H$34)</f>
        <v>24</v>
      </c>
      <c r="J4" s="4">
        <v>11.44</v>
      </c>
      <c r="K4" s="5">
        <f t="shared" ref="K4:K27" si="2">RANK(J4,J$4:J$34)</f>
        <v>24</v>
      </c>
      <c r="L4" s="4">
        <v>26.35</v>
      </c>
      <c r="M4" s="5">
        <f t="shared" ref="M4:M27" si="3">RANK(L4,L$4:L$34,1)</f>
        <v>24</v>
      </c>
      <c r="N4" s="5">
        <f t="shared" ref="N4:N27" si="4">SUM(G4,I4,K4,M4)</f>
        <v>95</v>
      </c>
    </row>
    <row r="5" spans="1:14" ht="14.25">
      <c r="A5" s="14">
        <v>2</v>
      </c>
      <c r="B5" s="24" t="s">
        <v>223</v>
      </c>
      <c r="C5" s="24" t="s">
        <v>42</v>
      </c>
      <c r="D5" s="25" t="s">
        <v>39</v>
      </c>
      <c r="E5" s="25">
        <v>2011</v>
      </c>
      <c r="F5" s="4">
        <v>337</v>
      </c>
      <c r="G5" s="4">
        <f t="shared" si="0"/>
        <v>24</v>
      </c>
      <c r="H5" s="4">
        <v>8.2799999999999994</v>
      </c>
      <c r="I5" s="4">
        <f t="shared" si="1"/>
        <v>23</v>
      </c>
      <c r="J5" s="4">
        <v>12.26</v>
      </c>
      <c r="K5" s="4">
        <f t="shared" si="2"/>
        <v>20</v>
      </c>
      <c r="L5" s="4">
        <v>20.34</v>
      </c>
      <c r="M5" s="4">
        <f t="shared" si="3"/>
        <v>22</v>
      </c>
      <c r="N5" s="5">
        <f t="shared" si="4"/>
        <v>89</v>
      </c>
    </row>
    <row r="6" spans="1:14" ht="14.25">
      <c r="A6" s="14">
        <v>3</v>
      </c>
      <c r="B6" s="24" t="s">
        <v>221</v>
      </c>
      <c r="C6" s="24" t="s">
        <v>222</v>
      </c>
      <c r="D6" s="25" t="s">
        <v>39</v>
      </c>
      <c r="E6" s="25">
        <v>2011</v>
      </c>
      <c r="F6" s="4">
        <v>296</v>
      </c>
      <c r="G6" s="5">
        <f t="shared" si="0"/>
        <v>20</v>
      </c>
      <c r="H6" s="4">
        <v>8.64</v>
      </c>
      <c r="I6" s="5">
        <f t="shared" si="1"/>
        <v>21</v>
      </c>
      <c r="J6" s="4">
        <v>13.04</v>
      </c>
      <c r="K6" s="5">
        <f t="shared" si="2"/>
        <v>13</v>
      </c>
      <c r="L6" s="4">
        <v>24.09</v>
      </c>
      <c r="M6" s="5">
        <f t="shared" si="3"/>
        <v>23</v>
      </c>
      <c r="N6" s="5">
        <f t="shared" si="4"/>
        <v>77</v>
      </c>
    </row>
    <row r="7" spans="1:14" ht="15">
      <c r="A7" s="14">
        <v>4</v>
      </c>
      <c r="B7" s="26" t="s">
        <v>114</v>
      </c>
      <c r="C7" s="26" t="s">
        <v>115</v>
      </c>
      <c r="D7" s="15" t="s">
        <v>59</v>
      </c>
      <c r="E7" s="15">
        <v>2012</v>
      </c>
      <c r="F7" s="4">
        <v>264</v>
      </c>
      <c r="G7" s="5">
        <f t="shared" si="0"/>
        <v>16</v>
      </c>
      <c r="H7" s="4">
        <v>8.66</v>
      </c>
      <c r="I7" s="5">
        <f t="shared" si="1"/>
        <v>20</v>
      </c>
      <c r="J7" s="4">
        <v>12.43</v>
      </c>
      <c r="K7" s="5">
        <f t="shared" si="2"/>
        <v>18</v>
      </c>
      <c r="L7" s="4">
        <v>18.21</v>
      </c>
      <c r="M7" s="5">
        <f t="shared" si="3"/>
        <v>21</v>
      </c>
      <c r="N7" s="5">
        <f t="shared" si="4"/>
        <v>75</v>
      </c>
    </row>
    <row r="8" spans="1:14" ht="14.25">
      <c r="A8" s="14">
        <v>5</v>
      </c>
      <c r="B8" s="24" t="s">
        <v>220</v>
      </c>
      <c r="C8" s="24" t="s">
        <v>68</v>
      </c>
      <c r="D8" s="25" t="s">
        <v>39</v>
      </c>
      <c r="E8" s="25">
        <v>2012</v>
      </c>
      <c r="F8" s="4">
        <v>260</v>
      </c>
      <c r="G8" s="5">
        <f t="shared" si="0"/>
        <v>14</v>
      </c>
      <c r="H8" s="4">
        <v>8.6300000000000008</v>
      </c>
      <c r="I8" s="5">
        <f t="shared" si="1"/>
        <v>22</v>
      </c>
      <c r="J8" s="4">
        <v>12.45</v>
      </c>
      <c r="K8" s="5">
        <f t="shared" si="2"/>
        <v>17</v>
      </c>
      <c r="L8" s="4">
        <v>18.16</v>
      </c>
      <c r="M8" s="5">
        <f t="shared" si="3"/>
        <v>20</v>
      </c>
      <c r="N8" s="5">
        <f t="shared" si="4"/>
        <v>73</v>
      </c>
    </row>
    <row r="9" spans="1:14" ht="15">
      <c r="A9" s="14">
        <v>5</v>
      </c>
      <c r="B9" s="2" t="s">
        <v>89</v>
      </c>
      <c r="C9" s="2" t="s">
        <v>60</v>
      </c>
      <c r="D9" s="15" t="s">
        <v>50</v>
      </c>
      <c r="E9" s="14">
        <v>2012</v>
      </c>
      <c r="F9" s="4">
        <v>294</v>
      </c>
      <c r="G9" s="5">
        <f t="shared" si="0"/>
        <v>19</v>
      </c>
      <c r="H9" s="4">
        <v>9.11</v>
      </c>
      <c r="I9" s="5">
        <f t="shared" si="1"/>
        <v>17</v>
      </c>
      <c r="J9" s="4">
        <v>12.2</v>
      </c>
      <c r="K9" s="5">
        <f t="shared" si="2"/>
        <v>22</v>
      </c>
      <c r="L9" s="4">
        <v>15.14</v>
      </c>
      <c r="M9" s="5">
        <f t="shared" si="3"/>
        <v>15</v>
      </c>
      <c r="N9" s="5">
        <f t="shared" si="4"/>
        <v>73</v>
      </c>
    </row>
    <row r="10" spans="1:14" ht="14.25">
      <c r="A10" s="14">
        <v>7</v>
      </c>
      <c r="B10" s="2" t="s">
        <v>91</v>
      </c>
      <c r="C10" s="2" t="s">
        <v>43</v>
      </c>
      <c r="D10" s="14" t="s">
        <v>50</v>
      </c>
      <c r="E10" s="14">
        <v>2013</v>
      </c>
      <c r="F10" s="4">
        <v>301</v>
      </c>
      <c r="G10" s="5">
        <f t="shared" si="0"/>
        <v>21</v>
      </c>
      <c r="H10" s="4">
        <v>9.1300000000000008</v>
      </c>
      <c r="I10" s="5">
        <f t="shared" si="1"/>
        <v>15</v>
      </c>
      <c r="J10" s="4">
        <v>12.03</v>
      </c>
      <c r="K10" s="5">
        <f t="shared" si="2"/>
        <v>23</v>
      </c>
      <c r="L10" s="4">
        <v>12.8</v>
      </c>
      <c r="M10" s="5">
        <f t="shared" si="3"/>
        <v>10</v>
      </c>
      <c r="N10" s="5">
        <f t="shared" si="4"/>
        <v>69</v>
      </c>
    </row>
    <row r="11" spans="1:14" ht="15">
      <c r="A11" s="14">
        <v>8</v>
      </c>
      <c r="B11" s="2" t="s">
        <v>176</v>
      </c>
      <c r="C11" s="2" t="s">
        <v>177</v>
      </c>
      <c r="D11" s="15" t="s">
        <v>76</v>
      </c>
      <c r="E11" s="14">
        <v>2011</v>
      </c>
      <c r="F11" s="4">
        <v>280</v>
      </c>
      <c r="G11" s="5">
        <f t="shared" si="0"/>
        <v>18</v>
      </c>
      <c r="H11" s="4">
        <v>9.26</v>
      </c>
      <c r="I11" s="5">
        <f t="shared" si="1"/>
        <v>12</v>
      </c>
      <c r="J11" s="4">
        <v>12.42</v>
      </c>
      <c r="K11" s="5">
        <f t="shared" si="2"/>
        <v>19</v>
      </c>
      <c r="L11" s="4">
        <v>17.829999999999998</v>
      </c>
      <c r="M11" s="5">
        <f t="shared" si="3"/>
        <v>19</v>
      </c>
      <c r="N11" s="5">
        <f t="shared" si="4"/>
        <v>68</v>
      </c>
    </row>
    <row r="12" spans="1:14" ht="14.25">
      <c r="A12" s="14">
        <v>9</v>
      </c>
      <c r="B12" s="24" t="s">
        <v>224</v>
      </c>
      <c r="C12" s="24" t="s">
        <v>62</v>
      </c>
      <c r="D12" s="25" t="s">
        <v>39</v>
      </c>
      <c r="E12" s="25">
        <v>2012</v>
      </c>
      <c r="F12" s="4">
        <v>243</v>
      </c>
      <c r="G12" s="5">
        <f t="shared" si="0"/>
        <v>12</v>
      </c>
      <c r="H12" s="4">
        <v>8.77</v>
      </c>
      <c r="I12" s="5">
        <f t="shared" si="1"/>
        <v>19</v>
      </c>
      <c r="J12" s="4">
        <v>12.24</v>
      </c>
      <c r="K12" s="5">
        <f t="shared" si="2"/>
        <v>21</v>
      </c>
      <c r="L12" s="4">
        <v>14.81</v>
      </c>
      <c r="M12" s="5">
        <f t="shared" si="3"/>
        <v>13</v>
      </c>
      <c r="N12" s="5">
        <f t="shared" si="4"/>
        <v>65</v>
      </c>
    </row>
    <row r="13" spans="1:14" ht="15">
      <c r="A13" s="14">
        <v>10</v>
      </c>
      <c r="B13" s="2" t="s">
        <v>169</v>
      </c>
      <c r="C13" s="2" t="s">
        <v>15</v>
      </c>
      <c r="D13" s="15" t="s">
        <v>12</v>
      </c>
      <c r="E13" s="14">
        <v>2012</v>
      </c>
      <c r="F13" s="4">
        <v>305</v>
      </c>
      <c r="G13" s="5">
        <f t="shared" si="0"/>
        <v>22</v>
      </c>
      <c r="H13" s="4">
        <v>8.84</v>
      </c>
      <c r="I13" s="5">
        <f t="shared" si="1"/>
        <v>18</v>
      </c>
      <c r="J13" s="4">
        <v>13.21</v>
      </c>
      <c r="K13" s="5">
        <f t="shared" si="2"/>
        <v>11</v>
      </c>
      <c r="L13" s="4">
        <v>12.25</v>
      </c>
      <c r="M13" s="5">
        <f t="shared" si="3"/>
        <v>9</v>
      </c>
      <c r="N13" s="5">
        <f t="shared" si="4"/>
        <v>60</v>
      </c>
    </row>
    <row r="14" spans="1:14" ht="15">
      <c r="A14" s="14">
        <v>11</v>
      </c>
      <c r="B14" s="2" t="s">
        <v>174</v>
      </c>
      <c r="C14" s="2" t="s">
        <v>175</v>
      </c>
      <c r="D14" s="15" t="s">
        <v>76</v>
      </c>
      <c r="E14" s="14">
        <v>2012</v>
      </c>
      <c r="F14" s="4">
        <v>223</v>
      </c>
      <c r="G14" s="5">
        <f t="shared" si="0"/>
        <v>8</v>
      </c>
      <c r="H14" s="4">
        <v>9.24</v>
      </c>
      <c r="I14" s="5">
        <f t="shared" si="1"/>
        <v>13</v>
      </c>
      <c r="J14" s="4">
        <v>12.74</v>
      </c>
      <c r="K14" s="5">
        <f t="shared" si="2"/>
        <v>15</v>
      </c>
      <c r="L14" s="4">
        <v>15.9</v>
      </c>
      <c r="M14" s="5">
        <f t="shared" si="3"/>
        <v>18</v>
      </c>
      <c r="N14" s="5">
        <f t="shared" si="4"/>
        <v>54</v>
      </c>
    </row>
    <row r="15" spans="1:14" ht="15">
      <c r="A15" s="14">
        <v>12</v>
      </c>
      <c r="B15" s="2" t="s">
        <v>178</v>
      </c>
      <c r="C15" s="2" t="s">
        <v>175</v>
      </c>
      <c r="D15" s="15" t="s">
        <v>76</v>
      </c>
      <c r="E15" s="14">
        <v>2011</v>
      </c>
      <c r="F15" s="4">
        <v>226</v>
      </c>
      <c r="G15" s="4">
        <f t="shared" si="0"/>
        <v>9</v>
      </c>
      <c r="H15" s="4">
        <v>9.43</v>
      </c>
      <c r="I15" s="4">
        <f t="shared" si="1"/>
        <v>11</v>
      </c>
      <c r="J15" s="4">
        <v>12.59</v>
      </c>
      <c r="K15" s="4">
        <f t="shared" si="2"/>
        <v>16</v>
      </c>
      <c r="L15" s="4">
        <v>15.34</v>
      </c>
      <c r="M15" s="4">
        <f t="shared" si="3"/>
        <v>16</v>
      </c>
      <c r="N15" s="5">
        <f t="shared" si="4"/>
        <v>52</v>
      </c>
    </row>
    <row r="16" spans="1:14" ht="15">
      <c r="A16" s="14">
        <v>13</v>
      </c>
      <c r="B16" s="2" t="s">
        <v>90</v>
      </c>
      <c r="C16" s="2" t="s">
        <v>72</v>
      </c>
      <c r="D16" s="15" t="s">
        <v>50</v>
      </c>
      <c r="E16" s="14">
        <v>2012</v>
      </c>
      <c r="F16" s="4">
        <v>260</v>
      </c>
      <c r="G16" s="5">
        <f t="shared" si="0"/>
        <v>14</v>
      </c>
      <c r="H16" s="4">
        <v>9.1199999999999992</v>
      </c>
      <c r="I16" s="5">
        <f t="shared" si="1"/>
        <v>16</v>
      </c>
      <c r="J16" s="4">
        <v>13.64</v>
      </c>
      <c r="K16" s="5">
        <f t="shared" si="2"/>
        <v>6</v>
      </c>
      <c r="L16" s="4">
        <v>14.84</v>
      </c>
      <c r="M16" s="5">
        <f t="shared" si="3"/>
        <v>14</v>
      </c>
      <c r="N16" s="5">
        <f t="shared" si="4"/>
        <v>50</v>
      </c>
    </row>
    <row r="17" spans="1:14" ht="14.25">
      <c r="A17" s="14">
        <v>14</v>
      </c>
      <c r="B17" s="2" t="s">
        <v>13</v>
      </c>
      <c r="C17" s="2" t="s">
        <v>14</v>
      </c>
      <c r="D17" s="14" t="s">
        <v>12</v>
      </c>
      <c r="E17" s="30">
        <v>2012</v>
      </c>
      <c r="F17" s="4">
        <v>276</v>
      </c>
      <c r="G17" s="4">
        <f t="shared" si="0"/>
        <v>17</v>
      </c>
      <c r="H17" s="4">
        <v>9.16</v>
      </c>
      <c r="I17" s="4">
        <f t="shared" si="1"/>
        <v>14</v>
      </c>
      <c r="J17" s="4">
        <v>13.29</v>
      </c>
      <c r="K17" s="4">
        <f t="shared" si="2"/>
        <v>10</v>
      </c>
      <c r="L17" s="4">
        <v>9.84</v>
      </c>
      <c r="M17" s="4">
        <f t="shared" si="3"/>
        <v>3</v>
      </c>
      <c r="N17" s="4">
        <f t="shared" si="4"/>
        <v>44</v>
      </c>
    </row>
    <row r="18" spans="1:14" ht="15">
      <c r="A18" s="14">
        <v>15</v>
      </c>
      <c r="B18" s="2" t="s">
        <v>180</v>
      </c>
      <c r="C18" s="2" t="s">
        <v>181</v>
      </c>
      <c r="D18" s="15" t="s">
        <v>76</v>
      </c>
      <c r="E18" s="14">
        <v>2013</v>
      </c>
      <c r="F18" s="4">
        <v>234</v>
      </c>
      <c r="G18" s="5">
        <f t="shared" si="0"/>
        <v>11</v>
      </c>
      <c r="H18" s="4">
        <v>9.4499999999999993</v>
      </c>
      <c r="I18" s="5">
        <f t="shared" si="1"/>
        <v>10</v>
      </c>
      <c r="J18" s="4">
        <v>13.74</v>
      </c>
      <c r="K18" s="5">
        <f t="shared" si="2"/>
        <v>5</v>
      </c>
      <c r="L18" s="4">
        <v>15.48</v>
      </c>
      <c r="M18" s="5">
        <f t="shared" si="3"/>
        <v>17</v>
      </c>
      <c r="N18" s="5">
        <f t="shared" si="4"/>
        <v>43</v>
      </c>
    </row>
    <row r="19" spans="1:14" ht="14.25">
      <c r="A19" s="14">
        <v>16</v>
      </c>
      <c r="B19" s="3" t="s">
        <v>53</v>
      </c>
      <c r="C19" s="3" t="s">
        <v>69</v>
      </c>
      <c r="D19" s="14" t="s">
        <v>50</v>
      </c>
      <c r="E19" s="14">
        <v>2013</v>
      </c>
      <c r="F19" s="4">
        <v>247</v>
      </c>
      <c r="G19" s="4">
        <f t="shared" si="0"/>
        <v>13</v>
      </c>
      <c r="H19" s="4">
        <v>10.01</v>
      </c>
      <c r="I19" s="4">
        <f t="shared" si="1"/>
        <v>8</v>
      </c>
      <c r="J19" s="4">
        <v>12.95</v>
      </c>
      <c r="K19" s="4">
        <f t="shared" si="2"/>
        <v>14</v>
      </c>
      <c r="L19" s="4">
        <v>10.3</v>
      </c>
      <c r="M19" s="4">
        <f t="shared" si="3"/>
        <v>5</v>
      </c>
      <c r="N19" s="4">
        <f t="shared" si="4"/>
        <v>40</v>
      </c>
    </row>
    <row r="20" spans="1:14" ht="15">
      <c r="A20" s="14">
        <v>17</v>
      </c>
      <c r="B20" s="3" t="s">
        <v>184</v>
      </c>
      <c r="C20" s="3" t="s">
        <v>185</v>
      </c>
      <c r="D20" s="15" t="s">
        <v>76</v>
      </c>
      <c r="E20" s="14">
        <v>2012</v>
      </c>
      <c r="F20" s="4">
        <v>233</v>
      </c>
      <c r="G20" s="5">
        <f t="shared" si="0"/>
        <v>10</v>
      </c>
      <c r="H20" s="4">
        <v>9.83</v>
      </c>
      <c r="I20" s="5">
        <f t="shared" si="1"/>
        <v>9</v>
      </c>
      <c r="J20" s="4">
        <v>13.14</v>
      </c>
      <c r="K20" s="5">
        <f t="shared" si="2"/>
        <v>12</v>
      </c>
      <c r="L20" s="4">
        <v>7.53</v>
      </c>
      <c r="M20" s="5">
        <f t="shared" si="3"/>
        <v>1</v>
      </c>
      <c r="N20" s="5">
        <f t="shared" si="4"/>
        <v>32</v>
      </c>
    </row>
    <row r="21" spans="1:14" ht="14.25">
      <c r="A21" s="14">
        <v>18</v>
      </c>
      <c r="B21" s="2" t="s">
        <v>167</v>
      </c>
      <c r="C21" s="2" t="s">
        <v>15</v>
      </c>
      <c r="D21" s="14" t="s">
        <v>12</v>
      </c>
      <c r="E21" s="30">
        <v>2012</v>
      </c>
      <c r="F21" s="4">
        <v>220</v>
      </c>
      <c r="G21" s="5">
        <f t="shared" si="0"/>
        <v>7</v>
      </c>
      <c r="H21" s="4">
        <v>10.38</v>
      </c>
      <c r="I21" s="5">
        <f t="shared" si="1"/>
        <v>4</v>
      </c>
      <c r="J21" s="4">
        <v>13.5</v>
      </c>
      <c r="K21" s="5">
        <f t="shared" si="2"/>
        <v>8</v>
      </c>
      <c r="L21" s="4">
        <v>13.71</v>
      </c>
      <c r="M21" s="5">
        <f t="shared" si="3"/>
        <v>11</v>
      </c>
      <c r="N21" s="5">
        <f t="shared" si="4"/>
        <v>30</v>
      </c>
    </row>
    <row r="22" spans="1:14" ht="14.25">
      <c r="A22" s="14">
        <v>19</v>
      </c>
      <c r="B22" s="2" t="s">
        <v>118</v>
      </c>
      <c r="C22" s="2" t="s">
        <v>119</v>
      </c>
      <c r="D22" s="14" t="s">
        <v>59</v>
      </c>
      <c r="E22" s="14">
        <v>2012</v>
      </c>
      <c r="F22" s="4">
        <v>206</v>
      </c>
      <c r="G22" s="5">
        <f t="shared" si="0"/>
        <v>4</v>
      </c>
      <c r="H22" s="4">
        <v>10.18</v>
      </c>
      <c r="I22" s="5">
        <f t="shared" si="1"/>
        <v>6</v>
      </c>
      <c r="J22" s="4">
        <v>13.6</v>
      </c>
      <c r="K22" s="5">
        <f t="shared" si="2"/>
        <v>7</v>
      </c>
      <c r="L22" s="4">
        <v>14.08</v>
      </c>
      <c r="M22" s="5">
        <f t="shared" si="3"/>
        <v>12</v>
      </c>
      <c r="N22" s="5">
        <f t="shared" si="4"/>
        <v>29</v>
      </c>
    </row>
    <row r="23" spans="1:14" ht="15">
      <c r="A23" s="14">
        <v>20</v>
      </c>
      <c r="B23" s="2" t="s">
        <v>182</v>
      </c>
      <c r="C23" s="2" t="s">
        <v>183</v>
      </c>
      <c r="D23" s="15" t="s">
        <v>76</v>
      </c>
      <c r="E23" s="14">
        <v>2013</v>
      </c>
      <c r="F23" s="4">
        <v>187</v>
      </c>
      <c r="G23" s="4">
        <f t="shared" si="0"/>
        <v>2</v>
      </c>
      <c r="H23" s="4">
        <v>10.23</v>
      </c>
      <c r="I23" s="4">
        <f t="shared" si="1"/>
        <v>5</v>
      </c>
      <c r="J23" s="4">
        <v>13.4</v>
      </c>
      <c r="K23" s="4">
        <f t="shared" si="2"/>
        <v>9</v>
      </c>
      <c r="L23" s="4">
        <v>12.14</v>
      </c>
      <c r="M23" s="4">
        <f t="shared" si="3"/>
        <v>8</v>
      </c>
      <c r="N23" s="4">
        <f t="shared" si="4"/>
        <v>24</v>
      </c>
    </row>
    <row r="24" spans="1:14" ht="14.25">
      <c r="A24" s="14">
        <v>21</v>
      </c>
      <c r="B24" s="34" t="s">
        <v>231</v>
      </c>
      <c r="C24" s="34" t="s">
        <v>232</v>
      </c>
      <c r="D24" s="14" t="s">
        <v>50</v>
      </c>
      <c r="E24" s="18">
        <v>2013</v>
      </c>
      <c r="F24" s="4">
        <v>210</v>
      </c>
      <c r="G24" s="5">
        <f t="shared" si="0"/>
        <v>6</v>
      </c>
      <c r="H24" s="4">
        <v>10.18</v>
      </c>
      <c r="I24" s="5">
        <f t="shared" si="1"/>
        <v>6</v>
      </c>
      <c r="J24" s="4">
        <v>13.85</v>
      </c>
      <c r="K24" s="5">
        <f t="shared" si="2"/>
        <v>4</v>
      </c>
      <c r="L24" s="4">
        <v>10.67</v>
      </c>
      <c r="M24" s="5">
        <f t="shared" si="3"/>
        <v>6</v>
      </c>
      <c r="N24" s="5">
        <f t="shared" si="4"/>
        <v>22</v>
      </c>
    </row>
    <row r="25" spans="1:14" ht="15">
      <c r="A25" s="14">
        <v>22</v>
      </c>
      <c r="B25" s="26" t="s">
        <v>116</v>
      </c>
      <c r="C25" s="26" t="s">
        <v>117</v>
      </c>
      <c r="D25" s="15" t="s">
        <v>59</v>
      </c>
      <c r="E25" s="15">
        <v>2013</v>
      </c>
      <c r="F25" s="4">
        <v>209</v>
      </c>
      <c r="G25" s="4">
        <f t="shared" si="0"/>
        <v>5</v>
      </c>
      <c r="H25" s="4">
        <v>11.21</v>
      </c>
      <c r="I25" s="4">
        <f t="shared" si="1"/>
        <v>3</v>
      </c>
      <c r="J25" s="4">
        <v>14</v>
      </c>
      <c r="K25" s="4">
        <f t="shared" si="2"/>
        <v>3</v>
      </c>
      <c r="L25" s="4">
        <v>10.96</v>
      </c>
      <c r="M25" s="4">
        <f t="shared" si="3"/>
        <v>7</v>
      </c>
      <c r="N25" s="5">
        <f t="shared" si="4"/>
        <v>18</v>
      </c>
    </row>
    <row r="26" spans="1:14" ht="14.25">
      <c r="A26" s="14">
        <v>23</v>
      </c>
      <c r="B26" s="35" t="s">
        <v>168</v>
      </c>
      <c r="C26" s="3" t="s">
        <v>17</v>
      </c>
      <c r="D26" s="14" t="s">
        <v>12</v>
      </c>
      <c r="E26" s="30">
        <v>2014</v>
      </c>
      <c r="F26" s="4">
        <v>189</v>
      </c>
      <c r="G26" s="5">
        <f t="shared" si="0"/>
        <v>3</v>
      </c>
      <c r="H26" s="4">
        <v>11.53</v>
      </c>
      <c r="I26" s="5">
        <f t="shared" si="1"/>
        <v>2</v>
      </c>
      <c r="J26" s="4">
        <v>15.45</v>
      </c>
      <c r="K26" s="5">
        <f t="shared" si="2"/>
        <v>1</v>
      </c>
      <c r="L26" s="4">
        <v>7.76</v>
      </c>
      <c r="M26" s="5">
        <f t="shared" si="3"/>
        <v>2</v>
      </c>
      <c r="N26" s="5">
        <f t="shared" si="4"/>
        <v>8</v>
      </c>
    </row>
    <row r="27" spans="1:14" ht="15">
      <c r="A27" s="14">
        <v>23</v>
      </c>
      <c r="B27" s="20" t="s">
        <v>179</v>
      </c>
      <c r="C27" s="2" t="s">
        <v>69</v>
      </c>
      <c r="D27" s="15" t="s">
        <v>76</v>
      </c>
      <c r="E27" s="14">
        <v>2014</v>
      </c>
      <c r="F27" s="4">
        <v>174</v>
      </c>
      <c r="G27" s="5">
        <f t="shared" si="0"/>
        <v>1</v>
      </c>
      <c r="H27" s="4">
        <v>11.66</v>
      </c>
      <c r="I27" s="5">
        <f t="shared" si="1"/>
        <v>1</v>
      </c>
      <c r="J27" s="4">
        <v>14.86</v>
      </c>
      <c r="K27" s="5">
        <f t="shared" si="2"/>
        <v>2</v>
      </c>
      <c r="L27" s="4">
        <v>10.029999999999999</v>
      </c>
      <c r="M27" s="5">
        <f t="shared" si="3"/>
        <v>4</v>
      </c>
      <c r="N27" s="5">
        <f t="shared" si="4"/>
        <v>8</v>
      </c>
    </row>
  </sheetData>
  <sheetProtection selectLockedCells="1" selectUnlockedCells="1"/>
  <phoneticPr fontId="0" type="noConversion"/>
  <dataValidations count="1">
    <dataValidation type="list" allowBlank="1" sqref="D4:D8 D10:D25">
      <formula1>TJ_Jiskra_Humpolec</formula1>
      <formula2>0</formula2>
    </dataValidation>
  </dataValidations>
  <pageMargins left="0.26" right="0.44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R39" sqref="R39"/>
    </sheetView>
  </sheetViews>
  <sheetFormatPr defaultRowHeight="12.75"/>
  <cols>
    <col min="1" max="1" width="5.85546875" customWidth="1"/>
    <col min="2" max="2" width="15.28515625" customWidth="1"/>
    <col min="3" max="3" width="11.42578125" customWidth="1"/>
    <col min="4" max="4" width="13" customWidth="1"/>
    <col min="5" max="5" width="7.42578125" customWidth="1"/>
    <col min="15" max="15" width="4.42578125" customWidth="1"/>
  </cols>
  <sheetData>
    <row r="1" spans="1:14" ht="23.25">
      <c r="B1" s="1" t="s">
        <v>8</v>
      </c>
    </row>
    <row r="3" spans="1:14" ht="15">
      <c r="A3" s="21" t="s">
        <v>83</v>
      </c>
      <c r="B3" s="22" t="s">
        <v>1</v>
      </c>
      <c r="C3" s="21" t="s">
        <v>2</v>
      </c>
      <c r="D3" s="23" t="s">
        <v>3</v>
      </c>
      <c r="E3" s="23" t="s">
        <v>4</v>
      </c>
      <c r="F3" s="23" t="s">
        <v>10</v>
      </c>
      <c r="G3" s="23" t="s">
        <v>82</v>
      </c>
      <c r="H3" s="23" t="s">
        <v>235</v>
      </c>
      <c r="I3" s="23" t="s">
        <v>82</v>
      </c>
      <c r="J3" s="23" t="s">
        <v>84</v>
      </c>
      <c r="K3" s="23" t="s">
        <v>82</v>
      </c>
      <c r="L3" s="23" t="s">
        <v>81</v>
      </c>
      <c r="M3" s="23" t="s">
        <v>82</v>
      </c>
      <c r="N3" s="23" t="s">
        <v>5</v>
      </c>
    </row>
    <row r="4" spans="1:14">
      <c r="A4" s="14">
        <v>1</v>
      </c>
      <c r="B4" s="2" t="s">
        <v>146</v>
      </c>
      <c r="C4" s="2" t="s">
        <v>147</v>
      </c>
      <c r="D4" s="14" t="s">
        <v>59</v>
      </c>
      <c r="E4" s="14">
        <v>2009</v>
      </c>
      <c r="F4" s="39">
        <v>386</v>
      </c>
      <c r="G4" s="40">
        <f t="shared" ref="G4:G35" si="0">RANK(F4,F$4:F$45,1)</f>
        <v>37</v>
      </c>
      <c r="H4" s="39">
        <v>7.89</v>
      </c>
      <c r="I4" s="40">
        <f t="shared" ref="I4:I35" si="1">RANK(H4,H$4:H$45)</f>
        <v>35</v>
      </c>
      <c r="J4" s="39">
        <v>12.27</v>
      </c>
      <c r="K4" s="40">
        <f t="shared" ref="K4:K35" si="2">RANK(J4,J$4:J$45)</f>
        <v>31</v>
      </c>
      <c r="L4" s="39">
        <v>31.81</v>
      </c>
      <c r="M4" s="40">
        <f t="shared" ref="M4:M35" si="3">RANK(L4,L$4:L$45,1)</f>
        <v>36</v>
      </c>
      <c r="N4" s="40">
        <f t="shared" ref="N4:N40" si="4">SUM(G4,I4,K4,M4)</f>
        <v>139</v>
      </c>
    </row>
    <row r="5" spans="1:14">
      <c r="A5" s="14">
        <v>2</v>
      </c>
      <c r="B5" s="2" t="s">
        <v>148</v>
      </c>
      <c r="C5" s="2" t="s">
        <v>149</v>
      </c>
      <c r="D5" s="14" t="s">
        <v>59</v>
      </c>
      <c r="E5" s="14">
        <v>2009</v>
      </c>
      <c r="F5" s="39">
        <v>365</v>
      </c>
      <c r="G5" s="40">
        <f t="shared" si="0"/>
        <v>36</v>
      </c>
      <c r="H5" s="39">
        <v>7.95</v>
      </c>
      <c r="I5" s="40">
        <f t="shared" si="1"/>
        <v>32</v>
      </c>
      <c r="J5" s="39">
        <v>11.62</v>
      </c>
      <c r="K5" s="40">
        <f t="shared" si="2"/>
        <v>36</v>
      </c>
      <c r="L5" s="39">
        <v>29.47</v>
      </c>
      <c r="M5" s="40">
        <f t="shared" si="3"/>
        <v>34</v>
      </c>
      <c r="N5" s="40">
        <f t="shared" si="4"/>
        <v>138</v>
      </c>
    </row>
    <row r="6" spans="1:14">
      <c r="A6" s="14">
        <v>3</v>
      </c>
      <c r="B6" s="3" t="s">
        <v>150</v>
      </c>
      <c r="C6" s="3" t="s">
        <v>151</v>
      </c>
      <c r="D6" s="14" t="s">
        <v>59</v>
      </c>
      <c r="E6" s="31">
        <v>2009</v>
      </c>
      <c r="F6" s="39">
        <v>351</v>
      </c>
      <c r="G6" s="40">
        <f t="shared" si="0"/>
        <v>32</v>
      </c>
      <c r="H6" s="39">
        <v>7.85</v>
      </c>
      <c r="I6" s="40">
        <f t="shared" si="1"/>
        <v>36</v>
      </c>
      <c r="J6" s="39">
        <v>11.46</v>
      </c>
      <c r="K6" s="40">
        <f t="shared" si="2"/>
        <v>37</v>
      </c>
      <c r="L6" s="39">
        <v>28.55</v>
      </c>
      <c r="M6" s="40">
        <f t="shared" si="3"/>
        <v>32</v>
      </c>
      <c r="N6" s="40">
        <f t="shared" si="4"/>
        <v>137</v>
      </c>
    </row>
    <row r="7" spans="1:14">
      <c r="A7" s="14">
        <v>4</v>
      </c>
      <c r="B7" s="2" t="s">
        <v>35</v>
      </c>
      <c r="C7" s="2" t="s">
        <v>33</v>
      </c>
      <c r="D7" s="14" t="s">
        <v>12</v>
      </c>
      <c r="E7" s="30">
        <v>2009</v>
      </c>
      <c r="F7" s="41">
        <v>360</v>
      </c>
      <c r="G7" s="42">
        <f t="shared" si="0"/>
        <v>34</v>
      </c>
      <c r="H7" s="41">
        <v>8.41</v>
      </c>
      <c r="I7" s="42">
        <f t="shared" si="1"/>
        <v>28</v>
      </c>
      <c r="J7" s="41">
        <v>11.88</v>
      </c>
      <c r="K7" s="42">
        <f t="shared" si="2"/>
        <v>35</v>
      </c>
      <c r="L7" s="41">
        <v>23.56</v>
      </c>
      <c r="M7" s="42">
        <f t="shared" si="3"/>
        <v>29</v>
      </c>
      <c r="N7" s="42">
        <f t="shared" si="4"/>
        <v>126</v>
      </c>
    </row>
    <row r="8" spans="1:14">
      <c r="A8" s="14">
        <v>5</v>
      </c>
      <c r="B8" s="2" t="s">
        <v>166</v>
      </c>
      <c r="C8" s="3" t="s">
        <v>160</v>
      </c>
      <c r="D8" s="14" t="s">
        <v>59</v>
      </c>
      <c r="E8" s="14">
        <v>2010</v>
      </c>
      <c r="F8" s="41">
        <v>337</v>
      </c>
      <c r="G8" s="42">
        <f t="shared" si="0"/>
        <v>26</v>
      </c>
      <c r="H8" s="41">
        <v>7.92</v>
      </c>
      <c r="I8" s="42">
        <f t="shared" si="1"/>
        <v>34</v>
      </c>
      <c r="J8" s="41">
        <v>12</v>
      </c>
      <c r="K8" s="42">
        <f t="shared" si="2"/>
        <v>34</v>
      </c>
      <c r="L8" s="41">
        <v>24.94</v>
      </c>
      <c r="M8" s="42">
        <f t="shared" si="3"/>
        <v>30</v>
      </c>
      <c r="N8" s="42">
        <f t="shared" si="4"/>
        <v>124</v>
      </c>
    </row>
    <row r="9" spans="1:14">
      <c r="A9" s="14">
        <v>6</v>
      </c>
      <c r="B9" s="2" t="s">
        <v>156</v>
      </c>
      <c r="C9" s="2" t="s">
        <v>157</v>
      </c>
      <c r="D9" s="14" t="s">
        <v>59</v>
      </c>
      <c r="E9" s="14">
        <v>2009</v>
      </c>
      <c r="F9" s="39">
        <v>364</v>
      </c>
      <c r="G9" s="40">
        <f t="shared" si="0"/>
        <v>35</v>
      </c>
      <c r="H9" s="39">
        <v>8.14</v>
      </c>
      <c r="I9" s="40">
        <f t="shared" si="1"/>
        <v>29</v>
      </c>
      <c r="J9" s="39">
        <v>12.16</v>
      </c>
      <c r="K9" s="40">
        <f t="shared" si="2"/>
        <v>32</v>
      </c>
      <c r="L9" s="39">
        <v>21.04</v>
      </c>
      <c r="M9" s="40">
        <f t="shared" si="3"/>
        <v>24</v>
      </c>
      <c r="N9" s="40">
        <f t="shared" si="4"/>
        <v>120</v>
      </c>
    </row>
    <row r="10" spans="1:14">
      <c r="A10" s="14">
        <v>7</v>
      </c>
      <c r="B10" s="2" t="s">
        <v>210</v>
      </c>
      <c r="C10" s="2" t="s">
        <v>46</v>
      </c>
      <c r="D10" s="14" t="s">
        <v>76</v>
      </c>
      <c r="E10" s="14">
        <v>2009</v>
      </c>
      <c r="F10" s="41">
        <v>339</v>
      </c>
      <c r="G10" s="41">
        <f t="shared" si="0"/>
        <v>27</v>
      </c>
      <c r="H10" s="41">
        <v>7.85</v>
      </c>
      <c r="I10" s="41">
        <f t="shared" si="1"/>
        <v>36</v>
      </c>
      <c r="J10" s="41">
        <v>12.49</v>
      </c>
      <c r="K10" s="41">
        <f t="shared" si="2"/>
        <v>25</v>
      </c>
      <c r="L10" s="41">
        <v>19.75</v>
      </c>
      <c r="M10" s="41">
        <f t="shared" si="3"/>
        <v>21</v>
      </c>
      <c r="N10" s="41">
        <f t="shared" si="4"/>
        <v>109</v>
      </c>
    </row>
    <row r="11" spans="1:14">
      <c r="A11" s="14">
        <v>8</v>
      </c>
      <c r="B11" s="2" t="s">
        <v>154</v>
      </c>
      <c r="C11" s="2" t="s">
        <v>155</v>
      </c>
      <c r="D11" s="14" t="s">
        <v>59</v>
      </c>
      <c r="E11" s="14">
        <v>2009</v>
      </c>
      <c r="F11" s="39">
        <v>342</v>
      </c>
      <c r="G11" s="40">
        <f t="shared" si="0"/>
        <v>28</v>
      </c>
      <c r="H11" s="39">
        <v>8.64</v>
      </c>
      <c r="I11" s="40">
        <f t="shared" si="1"/>
        <v>23</v>
      </c>
      <c r="J11" s="39">
        <v>12.48</v>
      </c>
      <c r="K11" s="40">
        <f t="shared" si="2"/>
        <v>26</v>
      </c>
      <c r="L11" s="39">
        <v>26.73</v>
      </c>
      <c r="M11" s="40">
        <f t="shared" si="3"/>
        <v>31</v>
      </c>
      <c r="N11" s="40">
        <f t="shared" si="4"/>
        <v>108</v>
      </c>
    </row>
    <row r="12" spans="1:14">
      <c r="A12" s="14">
        <v>9</v>
      </c>
      <c r="B12" s="2" t="s">
        <v>148</v>
      </c>
      <c r="C12" s="2" t="s">
        <v>160</v>
      </c>
      <c r="D12" s="14" t="s">
        <v>59</v>
      </c>
      <c r="E12" s="14">
        <v>2010</v>
      </c>
      <c r="F12" s="41">
        <v>307</v>
      </c>
      <c r="G12" s="42">
        <f t="shared" si="0"/>
        <v>21</v>
      </c>
      <c r="H12" s="41">
        <v>8.5500000000000007</v>
      </c>
      <c r="I12" s="42">
        <f t="shared" si="1"/>
        <v>24</v>
      </c>
      <c r="J12" s="41">
        <v>12.05</v>
      </c>
      <c r="K12" s="42">
        <f t="shared" si="2"/>
        <v>33</v>
      </c>
      <c r="L12" s="41">
        <v>22.63</v>
      </c>
      <c r="M12" s="42">
        <f t="shared" si="3"/>
        <v>26</v>
      </c>
      <c r="N12" s="42">
        <f t="shared" si="4"/>
        <v>104</v>
      </c>
    </row>
    <row r="13" spans="1:14">
      <c r="A13" s="14">
        <v>10</v>
      </c>
      <c r="B13" s="19" t="s">
        <v>109</v>
      </c>
      <c r="C13" s="19" t="s">
        <v>33</v>
      </c>
      <c r="D13" s="18" t="s">
        <v>103</v>
      </c>
      <c r="E13" s="18">
        <v>2009</v>
      </c>
      <c r="F13" s="39">
        <v>335</v>
      </c>
      <c r="G13" s="40">
        <f t="shared" si="0"/>
        <v>25</v>
      </c>
      <c r="H13" s="39">
        <v>7.94</v>
      </c>
      <c r="I13" s="40">
        <f t="shared" si="1"/>
        <v>33</v>
      </c>
      <c r="J13" s="39">
        <v>12.36</v>
      </c>
      <c r="K13" s="40">
        <f t="shared" si="2"/>
        <v>29</v>
      </c>
      <c r="L13" s="39">
        <v>17.100000000000001</v>
      </c>
      <c r="M13" s="40">
        <f t="shared" si="3"/>
        <v>16</v>
      </c>
      <c r="N13" s="40">
        <f t="shared" si="4"/>
        <v>103</v>
      </c>
    </row>
    <row r="14" spans="1:14">
      <c r="A14" s="14">
        <v>11</v>
      </c>
      <c r="B14" s="2" t="s">
        <v>163</v>
      </c>
      <c r="C14" s="2" t="s">
        <v>164</v>
      </c>
      <c r="D14" s="14" t="s">
        <v>59</v>
      </c>
      <c r="E14" s="14">
        <v>2010</v>
      </c>
      <c r="F14" s="41">
        <v>343</v>
      </c>
      <c r="G14" s="41">
        <f t="shared" si="0"/>
        <v>30</v>
      </c>
      <c r="H14" s="41">
        <v>8.74</v>
      </c>
      <c r="I14" s="41">
        <f t="shared" si="1"/>
        <v>19</v>
      </c>
      <c r="J14" s="41">
        <v>12.29</v>
      </c>
      <c r="K14" s="41">
        <f t="shared" si="2"/>
        <v>30</v>
      </c>
      <c r="L14" s="41">
        <v>18.43</v>
      </c>
      <c r="M14" s="41">
        <f t="shared" si="3"/>
        <v>18</v>
      </c>
      <c r="N14" s="42">
        <f t="shared" si="4"/>
        <v>97</v>
      </c>
    </row>
    <row r="15" spans="1:14">
      <c r="A15" s="14">
        <v>11</v>
      </c>
      <c r="B15" s="2" t="s">
        <v>152</v>
      </c>
      <c r="C15" s="2" t="s">
        <v>153</v>
      </c>
      <c r="D15" s="14" t="s">
        <v>59</v>
      </c>
      <c r="E15" s="14">
        <v>2009</v>
      </c>
      <c r="F15" s="39">
        <v>342</v>
      </c>
      <c r="G15" s="40">
        <f t="shared" si="0"/>
        <v>28</v>
      </c>
      <c r="H15" s="39">
        <v>8.74</v>
      </c>
      <c r="I15" s="40">
        <f t="shared" si="1"/>
        <v>19</v>
      </c>
      <c r="J15" s="39">
        <v>12.93</v>
      </c>
      <c r="K15" s="40">
        <f t="shared" si="2"/>
        <v>15</v>
      </c>
      <c r="L15" s="39">
        <v>29.94</v>
      </c>
      <c r="M15" s="40">
        <f t="shared" si="3"/>
        <v>35</v>
      </c>
      <c r="N15" s="40">
        <f t="shared" si="4"/>
        <v>97</v>
      </c>
    </row>
    <row r="16" spans="1:14">
      <c r="A16" s="14">
        <v>13</v>
      </c>
      <c r="B16" s="3" t="s">
        <v>233</v>
      </c>
      <c r="C16" s="3" t="s">
        <v>234</v>
      </c>
      <c r="D16" s="14" t="s">
        <v>76</v>
      </c>
      <c r="E16" s="14">
        <v>2009</v>
      </c>
      <c r="F16" s="41">
        <v>328</v>
      </c>
      <c r="G16" s="42">
        <f t="shared" si="0"/>
        <v>24</v>
      </c>
      <c r="H16" s="41">
        <v>8.81</v>
      </c>
      <c r="I16" s="42">
        <f t="shared" si="1"/>
        <v>16</v>
      </c>
      <c r="J16" s="41">
        <v>12.82</v>
      </c>
      <c r="K16" s="42">
        <f t="shared" si="2"/>
        <v>16</v>
      </c>
      <c r="L16" s="41">
        <v>32.630000000000003</v>
      </c>
      <c r="M16" s="42">
        <f t="shared" si="3"/>
        <v>37</v>
      </c>
      <c r="N16" s="42">
        <f t="shared" si="4"/>
        <v>93</v>
      </c>
    </row>
    <row r="17" spans="1:14">
      <c r="A17" s="14">
        <v>13</v>
      </c>
      <c r="B17" s="19" t="s">
        <v>226</v>
      </c>
      <c r="C17" s="19" t="s">
        <v>227</v>
      </c>
      <c r="D17" s="18" t="s">
        <v>39</v>
      </c>
      <c r="E17" s="18">
        <v>2010</v>
      </c>
      <c r="F17" s="41">
        <v>344</v>
      </c>
      <c r="G17" s="41">
        <f t="shared" si="0"/>
        <v>31</v>
      </c>
      <c r="H17" s="41">
        <v>8.68</v>
      </c>
      <c r="I17" s="41">
        <f t="shared" si="1"/>
        <v>22</v>
      </c>
      <c r="J17" s="41">
        <v>12.72</v>
      </c>
      <c r="K17" s="41">
        <f t="shared" si="2"/>
        <v>20</v>
      </c>
      <c r="L17" s="41">
        <v>19.32</v>
      </c>
      <c r="M17" s="41">
        <f t="shared" si="3"/>
        <v>20</v>
      </c>
      <c r="N17" s="42">
        <f t="shared" si="4"/>
        <v>93</v>
      </c>
    </row>
    <row r="18" spans="1:14">
      <c r="A18" s="14">
        <v>15</v>
      </c>
      <c r="B18" s="19" t="s">
        <v>80</v>
      </c>
      <c r="C18" s="19" t="s">
        <v>64</v>
      </c>
      <c r="D18" s="18" t="s">
        <v>39</v>
      </c>
      <c r="E18" s="18">
        <v>2010</v>
      </c>
      <c r="F18" s="41">
        <v>313</v>
      </c>
      <c r="G18" s="42">
        <f t="shared" si="0"/>
        <v>22</v>
      </c>
      <c r="H18" s="41">
        <v>8.14</v>
      </c>
      <c r="I18" s="42">
        <f t="shared" si="1"/>
        <v>29</v>
      </c>
      <c r="J18" s="41">
        <v>12.44</v>
      </c>
      <c r="K18" s="42">
        <f t="shared" si="2"/>
        <v>27</v>
      </c>
      <c r="L18" s="41">
        <v>14.17</v>
      </c>
      <c r="M18" s="42">
        <f t="shared" si="3"/>
        <v>7</v>
      </c>
      <c r="N18" s="42">
        <f t="shared" si="4"/>
        <v>85</v>
      </c>
    </row>
    <row r="19" spans="1:14">
      <c r="A19" s="14">
        <v>16</v>
      </c>
      <c r="B19" s="3" t="s">
        <v>173</v>
      </c>
      <c r="C19" s="3" t="s">
        <v>34</v>
      </c>
      <c r="D19" s="14" t="s">
        <v>12</v>
      </c>
      <c r="E19" s="14">
        <v>2009</v>
      </c>
      <c r="F19" s="41">
        <v>356</v>
      </c>
      <c r="G19" s="42">
        <f t="shared" si="0"/>
        <v>33</v>
      </c>
      <c r="H19" s="41">
        <v>8.4700000000000006</v>
      </c>
      <c r="I19" s="42">
        <f t="shared" si="1"/>
        <v>27</v>
      </c>
      <c r="J19" s="41">
        <v>12.73</v>
      </c>
      <c r="K19" s="42">
        <f t="shared" si="2"/>
        <v>19</v>
      </c>
      <c r="L19" s="41">
        <v>12.71</v>
      </c>
      <c r="M19" s="42">
        <f t="shared" si="3"/>
        <v>4</v>
      </c>
      <c r="N19" s="42">
        <f t="shared" si="4"/>
        <v>83</v>
      </c>
    </row>
    <row r="20" spans="1:14">
      <c r="A20" s="14">
        <v>17</v>
      </c>
      <c r="B20" s="3" t="s">
        <v>78</v>
      </c>
      <c r="C20" s="3" t="s">
        <v>33</v>
      </c>
      <c r="D20" s="14" t="s">
        <v>76</v>
      </c>
      <c r="E20" s="14">
        <v>2009</v>
      </c>
      <c r="F20" s="41">
        <v>284</v>
      </c>
      <c r="G20" s="41">
        <f t="shared" si="0"/>
        <v>10</v>
      </c>
      <c r="H20" s="41">
        <v>8.5</v>
      </c>
      <c r="I20" s="41">
        <f t="shared" si="1"/>
        <v>25</v>
      </c>
      <c r="J20" s="41">
        <v>12.98</v>
      </c>
      <c r="K20" s="41">
        <f t="shared" si="2"/>
        <v>13</v>
      </c>
      <c r="L20" s="41">
        <v>29.32</v>
      </c>
      <c r="M20" s="41">
        <f t="shared" si="3"/>
        <v>33</v>
      </c>
      <c r="N20" s="41">
        <f t="shared" si="4"/>
        <v>81</v>
      </c>
    </row>
    <row r="21" spans="1:14">
      <c r="A21" s="14">
        <v>18</v>
      </c>
      <c r="B21" s="19" t="s">
        <v>74</v>
      </c>
      <c r="C21" s="19" t="s">
        <v>63</v>
      </c>
      <c r="D21" s="18" t="s">
        <v>103</v>
      </c>
      <c r="E21" s="18">
        <v>2010</v>
      </c>
      <c r="F21" s="41">
        <v>325</v>
      </c>
      <c r="G21" s="41">
        <f t="shared" si="0"/>
        <v>23</v>
      </c>
      <c r="H21" s="41">
        <v>8.08</v>
      </c>
      <c r="I21" s="41">
        <f t="shared" si="1"/>
        <v>31</v>
      </c>
      <c r="J21" s="41">
        <v>12.63</v>
      </c>
      <c r="K21" s="41">
        <f t="shared" si="2"/>
        <v>23</v>
      </c>
      <c r="L21" s="41">
        <v>11.92</v>
      </c>
      <c r="M21" s="41">
        <f t="shared" si="3"/>
        <v>3</v>
      </c>
      <c r="N21" s="42">
        <f t="shared" si="4"/>
        <v>80</v>
      </c>
    </row>
    <row r="22" spans="1:14">
      <c r="A22" s="14">
        <v>19</v>
      </c>
      <c r="B22" s="2" t="s">
        <v>172</v>
      </c>
      <c r="C22" s="2" t="s">
        <v>24</v>
      </c>
      <c r="D22" s="14" t="s">
        <v>12</v>
      </c>
      <c r="E22" s="30">
        <v>2010</v>
      </c>
      <c r="F22" s="41">
        <v>289</v>
      </c>
      <c r="G22" s="42">
        <f t="shared" si="0"/>
        <v>13</v>
      </c>
      <c r="H22" s="41">
        <v>8.74</v>
      </c>
      <c r="I22" s="42">
        <f t="shared" si="1"/>
        <v>19</v>
      </c>
      <c r="J22" s="41">
        <v>12.74</v>
      </c>
      <c r="K22" s="42">
        <f t="shared" si="2"/>
        <v>18</v>
      </c>
      <c r="L22" s="41">
        <v>22.67</v>
      </c>
      <c r="M22" s="42">
        <f t="shared" si="3"/>
        <v>27</v>
      </c>
      <c r="N22" s="42">
        <f t="shared" si="4"/>
        <v>77</v>
      </c>
    </row>
    <row r="23" spans="1:14">
      <c r="A23" s="14">
        <v>20</v>
      </c>
      <c r="B23" s="3" t="s">
        <v>144</v>
      </c>
      <c r="C23" s="3" t="s">
        <v>165</v>
      </c>
      <c r="D23" s="14" t="s">
        <v>59</v>
      </c>
      <c r="E23" s="31">
        <v>2010</v>
      </c>
      <c r="F23" s="41">
        <v>264</v>
      </c>
      <c r="G23" s="41">
        <f t="shared" si="0"/>
        <v>4</v>
      </c>
      <c r="H23" s="41">
        <v>8.5</v>
      </c>
      <c r="I23" s="41">
        <f t="shared" si="1"/>
        <v>25</v>
      </c>
      <c r="J23" s="41">
        <v>12.4</v>
      </c>
      <c r="K23" s="41">
        <f t="shared" si="2"/>
        <v>28</v>
      </c>
      <c r="L23" s="41">
        <v>18.73</v>
      </c>
      <c r="M23" s="41">
        <f t="shared" si="3"/>
        <v>19</v>
      </c>
      <c r="N23" s="41">
        <f t="shared" si="4"/>
        <v>76</v>
      </c>
    </row>
    <row r="24" spans="1:14">
      <c r="A24" s="14">
        <v>21</v>
      </c>
      <c r="B24" s="19" t="s">
        <v>107</v>
      </c>
      <c r="C24" s="19" t="s">
        <v>75</v>
      </c>
      <c r="D24" s="18" t="s">
        <v>103</v>
      </c>
      <c r="E24" s="18">
        <v>2010</v>
      </c>
      <c r="F24" s="41">
        <v>290</v>
      </c>
      <c r="G24" s="41">
        <f t="shared" si="0"/>
        <v>14</v>
      </c>
      <c r="H24" s="41">
        <v>8.7899999999999991</v>
      </c>
      <c r="I24" s="41">
        <f t="shared" si="1"/>
        <v>17</v>
      </c>
      <c r="J24" s="41">
        <v>12.53</v>
      </c>
      <c r="K24" s="41">
        <f t="shared" si="2"/>
        <v>24</v>
      </c>
      <c r="L24" s="41">
        <v>18</v>
      </c>
      <c r="M24" s="41">
        <f t="shared" si="3"/>
        <v>17</v>
      </c>
      <c r="N24" s="42">
        <f t="shared" si="4"/>
        <v>72</v>
      </c>
    </row>
    <row r="25" spans="1:14">
      <c r="A25" s="14">
        <v>22</v>
      </c>
      <c r="B25" s="2" t="s">
        <v>158</v>
      </c>
      <c r="C25" s="2" t="s">
        <v>159</v>
      </c>
      <c r="D25" s="14" t="s">
        <v>59</v>
      </c>
      <c r="E25" s="14">
        <v>2010</v>
      </c>
      <c r="F25" s="41">
        <v>294</v>
      </c>
      <c r="G25" s="41">
        <f t="shared" si="0"/>
        <v>16</v>
      </c>
      <c r="H25" s="41">
        <v>9.09</v>
      </c>
      <c r="I25" s="41">
        <f t="shared" si="1"/>
        <v>12</v>
      </c>
      <c r="J25" s="41">
        <v>13.2</v>
      </c>
      <c r="K25" s="41">
        <f t="shared" si="2"/>
        <v>12</v>
      </c>
      <c r="L25" s="41">
        <v>22.86</v>
      </c>
      <c r="M25" s="41">
        <f t="shared" si="3"/>
        <v>28</v>
      </c>
      <c r="N25" s="41">
        <f t="shared" si="4"/>
        <v>68</v>
      </c>
    </row>
    <row r="26" spans="1:14">
      <c r="A26" s="14">
        <v>23</v>
      </c>
      <c r="B26" s="3" t="s">
        <v>77</v>
      </c>
      <c r="C26" s="3" t="s">
        <v>36</v>
      </c>
      <c r="D26" s="14" t="s">
        <v>76</v>
      </c>
      <c r="E26" s="31">
        <v>2009</v>
      </c>
      <c r="F26" s="41">
        <v>288</v>
      </c>
      <c r="G26" s="42">
        <f t="shared" si="0"/>
        <v>12</v>
      </c>
      <c r="H26" s="41">
        <v>9.1300000000000008</v>
      </c>
      <c r="I26" s="42">
        <f t="shared" si="1"/>
        <v>10</v>
      </c>
      <c r="J26" s="41">
        <v>12.8</v>
      </c>
      <c r="K26" s="42">
        <f t="shared" si="2"/>
        <v>17</v>
      </c>
      <c r="L26" s="41">
        <v>20.260000000000002</v>
      </c>
      <c r="M26" s="42">
        <f t="shared" si="3"/>
        <v>23</v>
      </c>
      <c r="N26" s="42">
        <f t="shared" si="4"/>
        <v>62</v>
      </c>
    </row>
    <row r="27" spans="1:14">
      <c r="A27" s="14">
        <v>24</v>
      </c>
      <c r="B27" s="2" t="s">
        <v>173</v>
      </c>
      <c r="C27" s="2" t="s">
        <v>36</v>
      </c>
      <c r="D27" s="14" t="s">
        <v>12</v>
      </c>
      <c r="E27" s="14">
        <v>2009</v>
      </c>
      <c r="F27" s="41">
        <v>306</v>
      </c>
      <c r="G27" s="41">
        <f t="shared" si="0"/>
        <v>20</v>
      </c>
      <c r="H27" s="41">
        <v>9.27</v>
      </c>
      <c r="I27" s="41">
        <f t="shared" si="1"/>
        <v>8</v>
      </c>
      <c r="J27" s="41">
        <v>13.78</v>
      </c>
      <c r="K27" s="41">
        <f t="shared" si="2"/>
        <v>7</v>
      </c>
      <c r="L27" s="41">
        <v>22.47</v>
      </c>
      <c r="M27" s="41">
        <f t="shared" si="3"/>
        <v>25</v>
      </c>
      <c r="N27" s="42">
        <f t="shared" si="4"/>
        <v>60</v>
      </c>
    </row>
    <row r="28" spans="1:14">
      <c r="A28" s="14">
        <v>25</v>
      </c>
      <c r="B28" s="2" t="s">
        <v>212</v>
      </c>
      <c r="C28" s="2" t="s">
        <v>65</v>
      </c>
      <c r="D28" s="14" t="s">
        <v>76</v>
      </c>
      <c r="E28" s="14">
        <v>2010</v>
      </c>
      <c r="F28" s="41">
        <v>304</v>
      </c>
      <c r="G28" s="41">
        <f t="shared" si="0"/>
        <v>19</v>
      </c>
      <c r="H28" s="41">
        <v>8.94</v>
      </c>
      <c r="I28" s="41">
        <f t="shared" si="1"/>
        <v>14</v>
      </c>
      <c r="J28" s="41">
        <v>14.17</v>
      </c>
      <c r="K28" s="41">
        <f t="shared" si="2"/>
        <v>4</v>
      </c>
      <c r="L28" s="41">
        <v>20.14</v>
      </c>
      <c r="M28" s="41">
        <f t="shared" si="3"/>
        <v>22</v>
      </c>
      <c r="N28" s="42">
        <f t="shared" si="4"/>
        <v>59</v>
      </c>
    </row>
    <row r="29" spans="1:14">
      <c r="A29" s="14">
        <v>26</v>
      </c>
      <c r="B29" s="19" t="s">
        <v>228</v>
      </c>
      <c r="C29" s="19" t="s">
        <v>40</v>
      </c>
      <c r="D29" s="18" t="s">
        <v>39</v>
      </c>
      <c r="E29" s="18">
        <v>2010</v>
      </c>
      <c r="F29" s="41">
        <v>268</v>
      </c>
      <c r="G29" s="42">
        <f t="shared" si="0"/>
        <v>6</v>
      </c>
      <c r="H29" s="41">
        <v>8.76</v>
      </c>
      <c r="I29" s="42">
        <f t="shared" si="1"/>
        <v>18</v>
      </c>
      <c r="J29" s="41">
        <v>12.68</v>
      </c>
      <c r="K29" s="42">
        <f t="shared" si="2"/>
        <v>22</v>
      </c>
      <c r="L29" s="41">
        <v>15.01</v>
      </c>
      <c r="M29" s="42">
        <f t="shared" si="3"/>
        <v>10</v>
      </c>
      <c r="N29" s="42">
        <f t="shared" si="4"/>
        <v>56</v>
      </c>
    </row>
    <row r="30" spans="1:14">
      <c r="A30" s="14">
        <v>27</v>
      </c>
      <c r="B30" s="19" t="s">
        <v>229</v>
      </c>
      <c r="C30" s="19" t="s">
        <v>230</v>
      </c>
      <c r="D30" s="18" t="s">
        <v>39</v>
      </c>
      <c r="E30" s="18">
        <v>2009</v>
      </c>
      <c r="F30" s="41">
        <v>295</v>
      </c>
      <c r="G30" s="42">
        <f t="shared" si="0"/>
        <v>18</v>
      </c>
      <c r="H30" s="41">
        <v>9.35</v>
      </c>
      <c r="I30" s="42">
        <f t="shared" si="1"/>
        <v>7</v>
      </c>
      <c r="J30" s="41">
        <v>13.9</v>
      </c>
      <c r="K30" s="42">
        <f t="shared" si="2"/>
        <v>5</v>
      </c>
      <c r="L30" s="41">
        <v>16.579999999999998</v>
      </c>
      <c r="M30" s="42">
        <f t="shared" si="3"/>
        <v>15</v>
      </c>
      <c r="N30" s="42">
        <f t="shared" si="4"/>
        <v>45</v>
      </c>
    </row>
    <row r="31" spans="1:14" ht="15">
      <c r="A31" s="14">
        <v>28</v>
      </c>
      <c r="B31" s="2" t="s">
        <v>209</v>
      </c>
      <c r="C31" s="26" t="s">
        <v>33</v>
      </c>
      <c r="D31" s="14" t="s">
        <v>76</v>
      </c>
      <c r="E31" s="14">
        <v>2010</v>
      </c>
      <c r="F31" s="41">
        <v>265</v>
      </c>
      <c r="G31" s="42">
        <f t="shared" si="0"/>
        <v>5</v>
      </c>
      <c r="H31" s="41">
        <v>9.15</v>
      </c>
      <c r="I31" s="42">
        <f t="shared" si="1"/>
        <v>9</v>
      </c>
      <c r="J31" s="41">
        <v>12.71</v>
      </c>
      <c r="K31" s="42">
        <f t="shared" si="2"/>
        <v>21</v>
      </c>
      <c r="L31" s="41">
        <v>14.95</v>
      </c>
      <c r="M31" s="42">
        <f t="shared" si="3"/>
        <v>9</v>
      </c>
      <c r="N31" s="42">
        <f t="shared" si="4"/>
        <v>44</v>
      </c>
    </row>
    <row r="32" spans="1:14">
      <c r="A32" s="14">
        <v>29</v>
      </c>
      <c r="B32" s="19" t="s">
        <v>108</v>
      </c>
      <c r="C32" s="19" t="s">
        <v>67</v>
      </c>
      <c r="D32" s="18" t="s">
        <v>103</v>
      </c>
      <c r="E32" s="18">
        <v>2009</v>
      </c>
      <c r="F32" s="39">
        <v>269</v>
      </c>
      <c r="G32" s="40">
        <f t="shared" si="0"/>
        <v>8</v>
      </c>
      <c r="H32" s="39">
        <v>8.92</v>
      </c>
      <c r="I32" s="40">
        <f t="shared" si="1"/>
        <v>15</v>
      </c>
      <c r="J32" s="39">
        <v>12.94</v>
      </c>
      <c r="K32" s="40">
        <f t="shared" si="2"/>
        <v>14</v>
      </c>
      <c r="L32" s="39">
        <v>12.89</v>
      </c>
      <c r="M32" s="40">
        <f t="shared" si="3"/>
        <v>5</v>
      </c>
      <c r="N32" s="40">
        <f t="shared" si="4"/>
        <v>42</v>
      </c>
    </row>
    <row r="33" spans="1:14">
      <c r="A33" s="14">
        <v>30</v>
      </c>
      <c r="B33" s="3" t="s">
        <v>161</v>
      </c>
      <c r="C33" s="3" t="s">
        <v>162</v>
      </c>
      <c r="D33" s="14" t="s">
        <v>59</v>
      </c>
      <c r="E33" s="14">
        <v>2010</v>
      </c>
      <c r="F33" s="41">
        <v>255</v>
      </c>
      <c r="G33" s="42">
        <f t="shared" si="0"/>
        <v>3</v>
      </c>
      <c r="H33" s="41">
        <v>8.9700000000000006</v>
      </c>
      <c r="I33" s="42">
        <f t="shared" si="1"/>
        <v>13</v>
      </c>
      <c r="J33" s="41">
        <v>13.25</v>
      </c>
      <c r="K33" s="42">
        <f t="shared" si="2"/>
        <v>10</v>
      </c>
      <c r="L33" s="41">
        <v>16.29</v>
      </c>
      <c r="M33" s="42">
        <f t="shared" si="3"/>
        <v>14</v>
      </c>
      <c r="N33" s="42">
        <f t="shared" si="4"/>
        <v>40</v>
      </c>
    </row>
    <row r="34" spans="1:14">
      <c r="A34" s="14">
        <v>31</v>
      </c>
      <c r="B34" s="2" t="s">
        <v>211</v>
      </c>
      <c r="C34" s="2" t="s">
        <v>65</v>
      </c>
      <c r="D34" s="14" t="s">
        <v>76</v>
      </c>
      <c r="E34" s="14">
        <v>2009</v>
      </c>
      <c r="F34" s="41">
        <v>290</v>
      </c>
      <c r="G34" s="42">
        <f t="shared" si="0"/>
        <v>14</v>
      </c>
      <c r="H34" s="41">
        <v>9.69</v>
      </c>
      <c r="I34" s="42">
        <f t="shared" si="1"/>
        <v>5</v>
      </c>
      <c r="J34" s="41">
        <v>13.75</v>
      </c>
      <c r="K34" s="42">
        <f t="shared" si="2"/>
        <v>8</v>
      </c>
      <c r="L34" s="41">
        <v>13.88</v>
      </c>
      <c r="M34" s="42">
        <f t="shared" si="3"/>
        <v>6</v>
      </c>
      <c r="N34" s="42">
        <f t="shared" si="4"/>
        <v>33</v>
      </c>
    </row>
    <row r="35" spans="1:14">
      <c r="A35" s="14">
        <v>31</v>
      </c>
      <c r="B35" s="19" t="s">
        <v>47</v>
      </c>
      <c r="C35" s="19" t="s">
        <v>41</v>
      </c>
      <c r="D35" s="18" t="s">
        <v>39</v>
      </c>
      <c r="E35" s="18">
        <v>2010</v>
      </c>
      <c r="F35" s="41">
        <v>270</v>
      </c>
      <c r="G35" s="42">
        <f t="shared" si="0"/>
        <v>9</v>
      </c>
      <c r="H35" s="41">
        <v>9.69</v>
      </c>
      <c r="I35" s="42">
        <f t="shared" si="1"/>
        <v>5</v>
      </c>
      <c r="J35" s="41">
        <v>13.23</v>
      </c>
      <c r="K35" s="42">
        <f t="shared" si="2"/>
        <v>11</v>
      </c>
      <c r="L35" s="41">
        <v>14.47</v>
      </c>
      <c r="M35" s="42">
        <f t="shared" si="3"/>
        <v>8</v>
      </c>
      <c r="N35" s="42">
        <f t="shared" si="4"/>
        <v>33</v>
      </c>
    </row>
    <row r="36" spans="1:14">
      <c r="A36" s="14">
        <v>33</v>
      </c>
      <c r="B36" s="2" t="s">
        <v>236</v>
      </c>
      <c r="C36" s="2" t="s">
        <v>111</v>
      </c>
      <c r="D36" s="2" t="s">
        <v>76</v>
      </c>
      <c r="E36" s="2">
        <v>2010</v>
      </c>
      <c r="F36" s="39">
        <v>294</v>
      </c>
      <c r="G36" s="40">
        <f>RANK(F36,F$4:F$44,1)</f>
        <v>16</v>
      </c>
      <c r="H36" s="39">
        <v>9.1300000000000008</v>
      </c>
      <c r="I36" s="40">
        <f>RANK(H36,H$4:H$44)</f>
        <v>10</v>
      </c>
      <c r="J36" s="39">
        <v>14.21</v>
      </c>
      <c r="K36" s="40">
        <f>RANK(J36,J$4:J$44)</f>
        <v>3</v>
      </c>
      <c r="L36" s="39">
        <v>10.88</v>
      </c>
      <c r="M36" s="40">
        <f>RANK(L36,L$4:L$44,1)</f>
        <v>1</v>
      </c>
      <c r="N36" s="40">
        <f t="shared" si="4"/>
        <v>30</v>
      </c>
    </row>
    <row r="37" spans="1:14">
      <c r="A37" s="14">
        <v>34</v>
      </c>
      <c r="B37" s="19" t="s">
        <v>225</v>
      </c>
      <c r="C37" s="19" t="s">
        <v>46</v>
      </c>
      <c r="D37" s="18" t="s">
        <v>39</v>
      </c>
      <c r="E37" s="18">
        <v>2009</v>
      </c>
      <c r="F37" s="41">
        <v>254</v>
      </c>
      <c r="G37" s="42">
        <f>RANK(F37,F$4:F$45,1)</f>
        <v>2</v>
      </c>
      <c r="H37" s="41">
        <v>9.7200000000000006</v>
      </c>
      <c r="I37" s="42">
        <f>RANK(H37,H$4:H$45)</f>
        <v>3</v>
      </c>
      <c r="J37" s="41">
        <v>13.39</v>
      </c>
      <c r="K37" s="42">
        <f>RANK(J37,J$4:J$45)</f>
        <v>9</v>
      </c>
      <c r="L37" s="41">
        <v>16.059999999999999</v>
      </c>
      <c r="M37" s="42">
        <f>RANK(L37,L$4:L$45,1)</f>
        <v>13</v>
      </c>
      <c r="N37" s="42">
        <f t="shared" si="4"/>
        <v>27</v>
      </c>
    </row>
    <row r="38" spans="1:14">
      <c r="A38" s="14">
        <v>35</v>
      </c>
      <c r="B38" s="19" t="s">
        <v>229</v>
      </c>
      <c r="C38" s="19" t="s">
        <v>26</v>
      </c>
      <c r="D38" s="18" t="s">
        <v>39</v>
      </c>
      <c r="E38" s="18">
        <v>2009</v>
      </c>
      <c r="F38" s="41">
        <v>284</v>
      </c>
      <c r="G38" s="42">
        <f>RANK(F38,F$4:F$45,1)</f>
        <v>10</v>
      </c>
      <c r="H38" s="41">
        <v>9.77</v>
      </c>
      <c r="I38" s="42">
        <f>RANK(H38,H$4:H$45)</f>
        <v>2</v>
      </c>
      <c r="J38" s="41">
        <v>14.66</v>
      </c>
      <c r="K38" s="42">
        <f>RANK(J38,J$4:J$45)</f>
        <v>1</v>
      </c>
      <c r="L38" s="41">
        <v>16.03</v>
      </c>
      <c r="M38" s="42">
        <f>RANK(L38,L$4:L$45,1)</f>
        <v>11</v>
      </c>
      <c r="N38" s="42">
        <f t="shared" si="4"/>
        <v>24</v>
      </c>
    </row>
    <row r="39" spans="1:14">
      <c r="A39" s="14">
        <v>36</v>
      </c>
      <c r="B39" s="2" t="s">
        <v>22</v>
      </c>
      <c r="C39" s="2" t="s">
        <v>23</v>
      </c>
      <c r="D39" s="14" t="s">
        <v>12</v>
      </c>
      <c r="E39" s="30">
        <v>2010</v>
      </c>
      <c r="F39" s="41">
        <v>268</v>
      </c>
      <c r="G39" s="42">
        <f>RANK(F39,F$4:F$45,1)</f>
        <v>6</v>
      </c>
      <c r="H39" s="41">
        <v>9.6999999999999993</v>
      </c>
      <c r="I39" s="42">
        <f>RANK(H39,H$4:H$45)</f>
        <v>4</v>
      </c>
      <c r="J39" s="41">
        <v>13.86</v>
      </c>
      <c r="K39" s="42">
        <f>RANK(J39,J$4:J$45)</f>
        <v>6</v>
      </c>
      <c r="L39" s="41">
        <v>11.07</v>
      </c>
      <c r="M39" s="42">
        <f>RANK(L39,L$4:L$45,1)</f>
        <v>2</v>
      </c>
      <c r="N39" s="42">
        <f t="shared" si="4"/>
        <v>18</v>
      </c>
    </row>
    <row r="40" spans="1:14">
      <c r="A40" s="14">
        <v>37</v>
      </c>
      <c r="B40" s="2" t="s">
        <v>213</v>
      </c>
      <c r="C40" s="2" t="s">
        <v>214</v>
      </c>
      <c r="D40" s="14" t="s">
        <v>76</v>
      </c>
      <c r="E40" s="14">
        <v>2010</v>
      </c>
      <c r="F40" s="41">
        <v>233</v>
      </c>
      <c r="G40" s="42">
        <f>RANK(F40,F$4:F$45,1)</f>
        <v>1</v>
      </c>
      <c r="H40" s="41">
        <v>9.8000000000000007</v>
      </c>
      <c r="I40" s="42">
        <f>RANK(H40,H$4:H$45)</f>
        <v>1</v>
      </c>
      <c r="J40" s="41">
        <v>14.46</v>
      </c>
      <c r="K40" s="42">
        <f>RANK(J40,J$4:J$45)</f>
        <v>2</v>
      </c>
      <c r="L40" s="41">
        <v>16.04</v>
      </c>
      <c r="M40" s="42">
        <f>RANK(L40,L$4:L$45,1)</f>
        <v>12</v>
      </c>
      <c r="N40" s="42">
        <f t="shared" si="4"/>
        <v>16</v>
      </c>
    </row>
  </sheetData>
  <sheetProtection selectLockedCells="1" selectUnlockedCells="1"/>
  <phoneticPr fontId="0" type="noConversion"/>
  <dataValidations count="1">
    <dataValidation type="list" allowBlank="1" sqref="D4 D31:D40 D13:D27">
      <formula1>TJ_Jiskra_Humpolec</formula1>
      <formula2>0</formula2>
    </dataValidation>
  </dataValidations>
  <pageMargins left="0.34" right="0.3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B13" sqref="B13"/>
    </sheetView>
  </sheetViews>
  <sheetFormatPr defaultRowHeight="12.75"/>
  <cols>
    <col min="1" max="1" width="43.140625" customWidth="1"/>
    <col min="2" max="2" width="19.140625" customWidth="1"/>
  </cols>
  <sheetData>
    <row r="1" spans="1:4" ht="23.25">
      <c r="A1" s="1" t="s">
        <v>85</v>
      </c>
    </row>
    <row r="2" spans="1:4" ht="13.5" thickBot="1"/>
    <row r="3" spans="1:4" ht="13.5" thickBot="1">
      <c r="A3" s="6" t="s">
        <v>9</v>
      </c>
      <c r="B3" s="7" t="s">
        <v>3</v>
      </c>
      <c r="C3" s="7" t="s">
        <v>37</v>
      </c>
      <c r="D3" s="8" t="s">
        <v>38</v>
      </c>
    </row>
    <row r="4" spans="1:4" ht="24" customHeight="1">
      <c r="A4" s="9" t="s">
        <v>258</v>
      </c>
      <c r="B4" s="44" t="s">
        <v>59</v>
      </c>
      <c r="C4" s="45" t="s">
        <v>237</v>
      </c>
      <c r="D4" s="44" t="s">
        <v>245</v>
      </c>
    </row>
    <row r="5" spans="1:4" ht="24" customHeight="1">
      <c r="A5" s="10" t="s">
        <v>257</v>
      </c>
      <c r="B5" s="39" t="s">
        <v>59</v>
      </c>
      <c r="C5" s="46">
        <v>39.700000000000003</v>
      </c>
      <c r="D5" s="44" t="s">
        <v>246</v>
      </c>
    </row>
    <row r="6" spans="1:4" ht="24" customHeight="1">
      <c r="A6" s="10" t="s">
        <v>256</v>
      </c>
      <c r="B6" s="39" t="s">
        <v>238</v>
      </c>
      <c r="C6" s="46" t="s">
        <v>239</v>
      </c>
      <c r="D6" s="44" t="s">
        <v>247</v>
      </c>
    </row>
    <row r="7" spans="1:4" ht="24" customHeight="1">
      <c r="A7" s="10" t="s">
        <v>255</v>
      </c>
      <c r="B7" s="39" t="s">
        <v>240</v>
      </c>
      <c r="C7" s="46" t="s">
        <v>241</v>
      </c>
      <c r="D7" s="44" t="s">
        <v>248</v>
      </c>
    </row>
    <row r="8" spans="1:4" ht="24" customHeight="1">
      <c r="A8" s="10" t="s">
        <v>254</v>
      </c>
      <c r="B8" s="39" t="s">
        <v>59</v>
      </c>
      <c r="C8" s="46" t="s">
        <v>242</v>
      </c>
      <c r="D8" s="44" t="s">
        <v>249</v>
      </c>
    </row>
    <row r="9" spans="1:4" ht="24" customHeight="1">
      <c r="A9" s="10" t="s">
        <v>253</v>
      </c>
      <c r="B9" s="39" t="s">
        <v>39</v>
      </c>
      <c r="C9" s="46" t="s">
        <v>243</v>
      </c>
      <c r="D9" s="44" t="s">
        <v>250</v>
      </c>
    </row>
    <row r="10" spans="1:4" ht="24" customHeight="1">
      <c r="A10" s="10" t="s">
        <v>252</v>
      </c>
      <c r="B10" s="39" t="s">
        <v>244</v>
      </c>
      <c r="C10" s="46" t="s">
        <v>243</v>
      </c>
      <c r="D10" s="44" t="s">
        <v>251</v>
      </c>
    </row>
    <row r="11" spans="1:4" ht="24" customHeight="1">
      <c r="A11" s="10"/>
      <c r="B11" s="10"/>
      <c r="C11" s="43"/>
      <c r="D11" s="10"/>
    </row>
    <row r="12" spans="1:4" ht="24" customHeight="1">
      <c r="A12" s="10"/>
      <c r="B12" s="10"/>
      <c r="C12" s="43"/>
      <c r="D12" s="10"/>
    </row>
    <row r="13" spans="1:4" ht="24" customHeight="1">
      <c r="A13" s="10"/>
      <c r="B13" s="10"/>
      <c r="C13" s="43"/>
      <c r="D13" s="10"/>
    </row>
    <row r="14" spans="1:4" ht="24" customHeight="1">
      <c r="A14" s="10"/>
      <c r="B14" s="10"/>
      <c r="C14" s="43"/>
      <c r="D14" s="10"/>
    </row>
    <row r="15" spans="1:4" ht="24" customHeight="1">
      <c r="A15" s="10"/>
      <c r="B15" s="10"/>
      <c r="C15" s="43"/>
      <c r="D15" s="10"/>
    </row>
    <row r="16" spans="1:4" ht="24" customHeight="1">
      <c r="A16" s="10"/>
      <c r="B16" s="10"/>
      <c r="C16" s="43"/>
      <c r="D16" s="10"/>
    </row>
    <row r="17" spans="1:4" ht="24" customHeight="1">
      <c r="A17" s="10"/>
      <c r="B17" s="10"/>
      <c r="C17" s="43"/>
      <c r="D17" s="10"/>
    </row>
    <row r="18" spans="1:4" ht="24" customHeight="1">
      <c r="A18" s="10"/>
      <c r="B18" s="10"/>
      <c r="C18" s="43"/>
      <c r="D18" s="10"/>
    </row>
    <row r="19" spans="1:4" ht="24" customHeight="1">
      <c r="A19" s="10"/>
      <c r="B19" s="10"/>
      <c r="C19" s="10"/>
      <c r="D19" s="10"/>
    </row>
    <row r="20" spans="1:4" ht="24" customHeight="1">
      <c r="A20" s="10"/>
      <c r="B20" s="10"/>
      <c r="C20" s="10"/>
      <c r="D20" s="10"/>
    </row>
    <row r="21" spans="1:4" ht="24" customHeight="1">
      <c r="A21" s="10"/>
      <c r="B21" s="10"/>
      <c r="C21" s="10"/>
      <c r="D21" s="10"/>
    </row>
    <row r="22" spans="1:4" ht="24" customHeight="1">
      <c r="A22" s="10"/>
      <c r="B22" s="10"/>
      <c r="C22" s="10"/>
      <c r="D22" s="10"/>
    </row>
    <row r="23" spans="1:4" ht="24" customHeight="1">
      <c r="A23" s="10"/>
      <c r="B23" s="10"/>
      <c r="C23" s="10"/>
      <c r="D23" s="10"/>
    </row>
    <row r="24" spans="1:4" ht="24" customHeight="1">
      <c r="A24" s="10"/>
      <c r="B24" s="10"/>
      <c r="C24" s="10"/>
      <c r="D24" s="10"/>
    </row>
    <row r="25" spans="1:4" ht="24" customHeight="1">
      <c r="A25" s="10"/>
      <c r="B25" s="10"/>
      <c r="C25" s="10"/>
      <c r="D25" s="10"/>
    </row>
    <row r="26" spans="1:4" ht="24" customHeight="1">
      <c r="A26" s="10"/>
      <c r="B26" s="10"/>
      <c r="C26" s="10"/>
      <c r="D26" s="10"/>
    </row>
    <row r="27" spans="1:4" ht="24" customHeight="1">
      <c r="A27" s="10"/>
      <c r="B27" s="10"/>
      <c r="C27" s="10"/>
      <c r="D27" s="10"/>
    </row>
    <row r="28" spans="1:4" ht="24" customHeight="1">
      <c r="A28" s="10"/>
      <c r="B28" s="10"/>
      <c r="C28" s="10"/>
      <c r="D28" s="10"/>
    </row>
  </sheetData>
  <phoneticPr fontId="24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10" sqref="A10"/>
    </sheetView>
  </sheetViews>
  <sheetFormatPr defaultRowHeight="12.75"/>
  <cols>
    <col min="1" max="1" width="40.5703125" customWidth="1"/>
    <col min="2" max="2" width="18.140625" customWidth="1"/>
  </cols>
  <sheetData>
    <row r="1" spans="1:4" ht="23.25">
      <c r="A1" s="1" t="s">
        <v>86</v>
      </c>
    </row>
    <row r="2" spans="1:4" ht="13.5" thickBot="1"/>
    <row r="3" spans="1:4" ht="13.5" thickBot="1">
      <c r="A3" s="6" t="s">
        <v>9</v>
      </c>
      <c r="B3" s="7" t="s">
        <v>3</v>
      </c>
      <c r="C3" s="7" t="s">
        <v>37</v>
      </c>
      <c r="D3" s="8" t="s">
        <v>38</v>
      </c>
    </row>
    <row r="4" spans="1:4" ht="24" customHeight="1">
      <c r="A4" s="9" t="s">
        <v>259</v>
      </c>
      <c r="B4" s="9" t="s">
        <v>59</v>
      </c>
      <c r="C4" s="44">
        <v>42.9</v>
      </c>
      <c r="D4" s="44" t="s">
        <v>245</v>
      </c>
    </row>
    <row r="5" spans="1:4" ht="24" customHeight="1">
      <c r="A5" s="10" t="s">
        <v>262</v>
      </c>
      <c r="B5" s="10" t="s">
        <v>244</v>
      </c>
      <c r="C5" s="39">
        <v>43.2</v>
      </c>
      <c r="D5" s="44" t="s">
        <v>246</v>
      </c>
    </row>
    <row r="6" spans="1:4" ht="24" customHeight="1">
      <c r="A6" s="10" t="s">
        <v>263</v>
      </c>
      <c r="B6" s="10" t="s">
        <v>244</v>
      </c>
      <c r="C6" s="39">
        <v>43.6</v>
      </c>
      <c r="D6" s="44" t="s">
        <v>247</v>
      </c>
    </row>
    <row r="7" spans="1:4" ht="24" customHeight="1">
      <c r="A7" s="10" t="s">
        <v>264</v>
      </c>
      <c r="B7" s="10" t="s">
        <v>240</v>
      </c>
      <c r="C7" s="39">
        <v>47.6</v>
      </c>
      <c r="D7" s="44" t="s">
        <v>248</v>
      </c>
    </row>
    <row r="8" spans="1:4" ht="24" customHeight="1">
      <c r="A8" s="10" t="s">
        <v>265</v>
      </c>
      <c r="B8" s="10" t="s">
        <v>244</v>
      </c>
      <c r="C8" s="39">
        <v>49.9</v>
      </c>
      <c r="D8" s="44" t="s">
        <v>249</v>
      </c>
    </row>
    <row r="9" spans="1:4" ht="24" customHeight="1">
      <c r="A9" s="10" t="s">
        <v>266</v>
      </c>
      <c r="B9" s="10" t="s">
        <v>244</v>
      </c>
      <c r="C9" s="39">
        <v>51.8</v>
      </c>
      <c r="D9" s="44" t="s">
        <v>250</v>
      </c>
    </row>
    <row r="10" spans="1:4" ht="24" customHeight="1">
      <c r="A10" s="10" t="s">
        <v>267</v>
      </c>
      <c r="B10" s="10" t="s">
        <v>261</v>
      </c>
      <c r="C10" s="39">
        <v>53.2</v>
      </c>
      <c r="D10" s="39" t="s">
        <v>260</v>
      </c>
    </row>
    <row r="11" spans="1:4" ht="24" customHeight="1">
      <c r="A11" s="10"/>
      <c r="B11" s="10"/>
      <c r="C11" s="39"/>
      <c r="D11" s="39"/>
    </row>
    <row r="12" spans="1:4" ht="24" customHeight="1">
      <c r="A12" s="10"/>
      <c r="B12" s="10"/>
      <c r="C12" s="10"/>
      <c r="D12" s="10"/>
    </row>
    <row r="13" spans="1:4" ht="24" customHeight="1">
      <c r="A13" s="10"/>
      <c r="B13" s="10"/>
      <c r="C13" s="10"/>
      <c r="D13" s="10"/>
    </row>
    <row r="14" spans="1:4" ht="24" customHeight="1">
      <c r="A14" s="10"/>
      <c r="B14" s="10"/>
      <c r="C14" s="10"/>
      <c r="D14" s="10"/>
    </row>
    <row r="15" spans="1:4" ht="24" customHeight="1">
      <c r="A15" s="10"/>
      <c r="B15" s="10"/>
      <c r="C15" s="10"/>
      <c r="D15" s="10"/>
    </row>
    <row r="16" spans="1:4" ht="24" customHeight="1">
      <c r="A16" s="10"/>
      <c r="B16" s="10"/>
      <c r="C16" s="10"/>
      <c r="D16" s="10"/>
    </row>
    <row r="17" spans="1:4" ht="24" customHeight="1">
      <c r="A17" s="10"/>
      <c r="B17" s="10"/>
      <c r="C17" s="10"/>
      <c r="D17" s="10"/>
    </row>
    <row r="18" spans="1:4" ht="24" customHeight="1">
      <c r="A18" s="10"/>
      <c r="B18" s="10"/>
      <c r="C18" s="10"/>
      <c r="D18" s="10"/>
    </row>
    <row r="19" spans="1:4" ht="24" customHeight="1">
      <c r="A19" s="10"/>
      <c r="B19" s="10"/>
      <c r="C19" s="10"/>
      <c r="D19" s="10"/>
    </row>
    <row r="20" spans="1:4" ht="24" customHeight="1">
      <c r="A20" s="10"/>
      <c r="B20" s="10"/>
      <c r="C20" s="10"/>
      <c r="D20" s="10"/>
    </row>
    <row r="21" spans="1:4" ht="24" customHeight="1">
      <c r="A21" s="10"/>
      <c r="B21" s="10"/>
      <c r="C21" s="10"/>
      <c r="D21" s="10"/>
    </row>
    <row r="22" spans="1:4" ht="24" customHeight="1">
      <c r="A22" s="10"/>
      <c r="B22" s="10"/>
      <c r="C22" s="10"/>
      <c r="D22" s="10"/>
    </row>
    <row r="23" spans="1:4" ht="24" customHeight="1">
      <c r="A23" s="10"/>
      <c r="B23" s="10"/>
      <c r="C23" s="10"/>
      <c r="D23" s="10"/>
    </row>
    <row r="24" spans="1:4" ht="24" customHeight="1">
      <c r="A24" s="10"/>
      <c r="B24" s="10"/>
      <c r="C24" s="10"/>
      <c r="D24" s="10"/>
    </row>
    <row r="25" spans="1:4" ht="24" customHeight="1">
      <c r="A25" s="10"/>
      <c r="B25" s="10"/>
      <c r="C25" s="10"/>
      <c r="D25" s="10"/>
    </row>
    <row r="26" spans="1:4" ht="24" customHeight="1">
      <c r="A26" s="10"/>
      <c r="B26" s="10"/>
      <c r="C26" s="10"/>
      <c r="D26" s="10"/>
    </row>
    <row r="27" spans="1:4" ht="24" customHeight="1">
      <c r="A27" s="10"/>
      <c r="B27" s="10"/>
      <c r="C27" s="10"/>
      <c r="D27" s="10"/>
    </row>
    <row r="28" spans="1:4" ht="24" customHeight="1">
      <c r="A28" s="10"/>
      <c r="B28" s="10"/>
      <c r="C28" s="10"/>
      <c r="D28" s="10"/>
    </row>
  </sheetData>
  <phoneticPr fontId="24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B11" sqref="B11"/>
    </sheetView>
  </sheetViews>
  <sheetFormatPr defaultRowHeight="12.75"/>
  <cols>
    <col min="1" max="1" width="41.42578125" customWidth="1"/>
    <col min="2" max="2" width="21.42578125" customWidth="1"/>
  </cols>
  <sheetData>
    <row r="1" spans="1:4" ht="23.25">
      <c r="A1" s="1" t="s">
        <v>87</v>
      </c>
      <c r="B1" s="11"/>
      <c r="C1" s="11"/>
      <c r="D1" s="11"/>
    </row>
    <row r="2" spans="1:4" ht="13.5" thickBot="1">
      <c r="A2" s="11"/>
      <c r="B2" s="11"/>
      <c r="C2" s="11"/>
      <c r="D2" s="11"/>
    </row>
    <row r="3" spans="1:4" ht="13.5" thickBot="1">
      <c r="A3" s="6" t="s">
        <v>9</v>
      </c>
      <c r="B3" s="7" t="s">
        <v>3</v>
      </c>
      <c r="C3" s="7" t="s">
        <v>37</v>
      </c>
      <c r="D3" s="8" t="s">
        <v>38</v>
      </c>
    </row>
    <row r="4" spans="1:4" ht="24" customHeight="1">
      <c r="A4" s="12" t="s">
        <v>268</v>
      </c>
      <c r="B4" s="47" t="s">
        <v>59</v>
      </c>
      <c r="C4" s="47">
        <v>38.5</v>
      </c>
      <c r="D4" s="47" t="s">
        <v>245</v>
      </c>
    </row>
    <row r="5" spans="1:4" ht="24" customHeight="1">
      <c r="A5" s="13" t="s">
        <v>269</v>
      </c>
      <c r="B5" s="48" t="s">
        <v>240</v>
      </c>
      <c r="C5" s="48" t="s">
        <v>270</v>
      </c>
      <c r="D5" s="47" t="s">
        <v>246</v>
      </c>
    </row>
    <row r="6" spans="1:4" ht="24" customHeight="1">
      <c r="A6" s="13" t="s">
        <v>271</v>
      </c>
      <c r="B6" s="48" t="s">
        <v>238</v>
      </c>
      <c r="C6" s="48" t="s">
        <v>270</v>
      </c>
      <c r="D6" s="47" t="s">
        <v>247</v>
      </c>
    </row>
    <row r="7" spans="1:4" ht="24" customHeight="1">
      <c r="A7" s="13" t="s">
        <v>272</v>
      </c>
      <c r="B7" s="48" t="s">
        <v>244</v>
      </c>
      <c r="C7" s="48" t="s">
        <v>273</v>
      </c>
      <c r="D7" s="47" t="s">
        <v>248</v>
      </c>
    </row>
    <row r="8" spans="1:4" ht="24" customHeight="1">
      <c r="A8" s="49" t="s">
        <v>281</v>
      </c>
      <c r="B8" s="38" t="s">
        <v>59</v>
      </c>
      <c r="C8" s="48" t="s">
        <v>274</v>
      </c>
      <c r="D8" s="47" t="s">
        <v>249</v>
      </c>
    </row>
    <row r="9" spans="1:4" ht="24" customHeight="1">
      <c r="A9" s="13"/>
      <c r="B9" s="13"/>
      <c r="C9" s="13"/>
      <c r="D9" s="13"/>
    </row>
    <row r="10" spans="1:4" ht="24" customHeight="1">
      <c r="A10" s="13"/>
      <c r="B10" s="13"/>
      <c r="C10" s="13"/>
      <c r="D10" s="13"/>
    </row>
    <row r="11" spans="1:4" ht="24" customHeight="1">
      <c r="A11" s="13"/>
      <c r="B11" s="13"/>
      <c r="C11" s="13"/>
      <c r="D11" s="13"/>
    </row>
    <row r="12" spans="1:4" ht="24" customHeight="1">
      <c r="A12" s="13"/>
      <c r="B12" s="13"/>
      <c r="C12" s="13"/>
      <c r="D12" s="13"/>
    </row>
    <row r="13" spans="1:4" ht="24" customHeight="1">
      <c r="A13" s="13"/>
      <c r="B13" s="13"/>
      <c r="C13" s="13"/>
      <c r="D13" s="13"/>
    </row>
    <row r="14" spans="1:4" ht="24" customHeight="1">
      <c r="A14" s="13"/>
      <c r="B14" s="13"/>
      <c r="C14" s="13"/>
      <c r="D14" s="13"/>
    </row>
    <row r="15" spans="1:4" ht="24" customHeight="1">
      <c r="A15" s="13"/>
      <c r="B15" s="13"/>
      <c r="C15" s="13"/>
      <c r="D15" s="13"/>
    </row>
    <row r="16" spans="1:4" ht="24" customHeight="1">
      <c r="A16" s="13"/>
      <c r="B16" s="13"/>
      <c r="C16" s="13"/>
      <c r="D16" s="13"/>
    </row>
    <row r="17" spans="1:4" ht="24" customHeight="1">
      <c r="A17" s="13"/>
      <c r="B17" s="13"/>
      <c r="C17" s="13"/>
      <c r="D17" s="13"/>
    </row>
    <row r="18" spans="1:4" ht="24" customHeight="1">
      <c r="A18" s="13"/>
      <c r="B18" s="13"/>
      <c r="C18" s="13"/>
      <c r="D18" s="13"/>
    </row>
    <row r="19" spans="1:4" ht="24" customHeight="1">
      <c r="A19" s="13"/>
      <c r="B19" s="13"/>
      <c r="C19" s="13"/>
      <c r="D19" s="13"/>
    </row>
    <row r="20" spans="1:4" ht="24" customHeight="1">
      <c r="A20" s="13"/>
      <c r="B20" s="13"/>
      <c r="C20" s="13"/>
      <c r="D20" s="13"/>
    </row>
    <row r="21" spans="1:4" ht="24" customHeight="1">
      <c r="A21" s="13"/>
      <c r="B21" s="13"/>
      <c r="C21" s="13"/>
      <c r="D21" s="13"/>
    </row>
    <row r="22" spans="1:4" ht="24" customHeight="1">
      <c r="A22" s="13"/>
      <c r="B22" s="13"/>
      <c r="C22" s="13"/>
      <c r="D22" s="13"/>
    </row>
    <row r="23" spans="1:4" ht="24" customHeight="1">
      <c r="A23" s="13"/>
      <c r="B23" s="13"/>
      <c r="C23" s="13"/>
      <c r="D23" s="13"/>
    </row>
    <row r="24" spans="1:4" ht="24" customHeight="1">
      <c r="A24" s="13"/>
      <c r="B24" s="13"/>
      <c r="C24" s="13"/>
      <c r="D24" s="13"/>
    </row>
    <row r="25" spans="1:4" ht="24" customHeight="1">
      <c r="A25" s="13"/>
      <c r="B25" s="13"/>
      <c r="C25" s="13"/>
      <c r="D25" s="13"/>
    </row>
    <row r="26" spans="1:4" ht="24" customHeight="1">
      <c r="A26" s="13"/>
      <c r="B26" s="13"/>
      <c r="C26" s="13"/>
      <c r="D26" s="13"/>
    </row>
    <row r="27" spans="1:4" ht="24" customHeight="1">
      <c r="A27" s="13"/>
      <c r="B27" s="13"/>
      <c r="C27" s="13"/>
      <c r="D27" s="13"/>
    </row>
    <row r="28" spans="1:4" ht="24" customHeight="1">
      <c r="A28" s="13"/>
      <c r="B28" s="13"/>
      <c r="C28" s="13"/>
      <c r="D28" s="13"/>
    </row>
  </sheetData>
  <phoneticPr fontId="24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8"/>
  <sheetViews>
    <sheetView topLeftCell="A10" workbookViewId="0">
      <selection activeCell="D7" sqref="D7"/>
    </sheetView>
  </sheetViews>
  <sheetFormatPr defaultRowHeight="12.75"/>
  <cols>
    <col min="1" max="1" width="47.140625" customWidth="1"/>
    <col min="2" max="2" width="16.7109375" customWidth="1"/>
  </cols>
  <sheetData>
    <row r="1" spans="1:4" ht="23.25">
      <c r="A1" s="1" t="s">
        <v>88</v>
      </c>
    </row>
    <row r="2" spans="1:4" ht="13.5" thickBot="1"/>
    <row r="3" spans="1:4" ht="13.5" thickBot="1">
      <c r="A3" s="6" t="s">
        <v>9</v>
      </c>
      <c r="B3" s="7" t="s">
        <v>3</v>
      </c>
      <c r="C3" s="7" t="s">
        <v>37</v>
      </c>
      <c r="D3" s="8" t="s">
        <v>38</v>
      </c>
    </row>
    <row r="4" spans="1:4" ht="24" customHeight="1">
      <c r="A4" s="9" t="s">
        <v>275</v>
      </c>
      <c r="B4" s="45" t="s">
        <v>39</v>
      </c>
      <c r="C4" s="45">
        <v>43.3</v>
      </c>
      <c r="D4" s="45" t="s">
        <v>245</v>
      </c>
    </row>
    <row r="5" spans="1:4" ht="24" customHeight="1">
      <c r="A5" s="10" t="s">
        <v>276</v>
      </c>
      <c r="B5" s="46" t="s">
        <v>59</v>
      </c>
      <c r="C5" s="46" t="s">
        <v>277</v>
      </c>
      <c r="D5" s="45" t="s">
        <v>246</v>
      </c>
    </row>
    <row r="6" spans="1:4" ht="24" customHeight="1">
      <c r="A6" s="10" t="s">
        <v>278</v>
      </c>
      <c r="B6" s="46" t="s">
        <v>240</v>
      </c>
      <c r="C6" s="46" t="s">
        <v>279</v>
      </c>
      <c r="D6" s="45" t="s">
        <v>247</v>
      </c>
    </row>
    <row r="7" spans="1:4" ht="24" customHeight="1">
      <c r="A7" s="10" t="s">
        <v>280</v>
      </c>
      <c r="B7" s="46" t="s">
        <v>244</v>
      </c>
      <c r="C7" s="46" t="s">
        <v>279</v>
      </c>
      <c r="D7" s="45" t="s">
        <v>248</v>
      </c>
    </row>
    <row r="8" spans="1:4" ht="24" customHeight="1">
      <c r="A8" s="10"/>
      <c r="B8" s="10"/>
      <c r="C8" s="10"/>
      <c r="D8" s="10"/>
    </row>
    <row r="9" spans="1:4" ht="24" customHeight="1">
      <c r="A9" s="10"/>
      <c r="B9" s="10"/>
      <c r="C9" s="10"/>
      <c r="D9" s="10"/>
    </row>
    <row r="10" spans="1:4" ht="24" customHeight="1">
      <c r="A10" s="10"/>
      <c r="B10" s="10"/>
      <c r="C10" s="10"/>
      <c r="D10" s="10"/>
    </row>
    <row r="11" spans="1:4" ht="24" customHeight="1">
      <c r="A11" s="10"/>
      <c r="B11" s="10"/>
      <c r="C11" s="10"/>
      <c r="D11" s="10"/>
    </row>
    <row r="12" spans="1:4" ht="24" customHeight="1">
      <c r="A12" s="10"/>
      <c r="B12" s="10"/>
      <c r="C12" s="10"/>
      <c r="D12" s="10"/>
    </row>
    <row r="13" spans="1:4" ht="24" customHeight="1">
      <c r="A13" s="10"/>
      <c r="B13" s="10"/>
      <c r="C13" s="10"/>
      <c r="D13" s="10"/>
    </row>
    <row r="14" spans="1:4" ht="24" customHeight="1">
      <c r="A14" s="10"/>
      <c r="B14" s="10"/>
      <c r="C14" s="10"/>
      <c r="D14" s="10"/>
    </row>
    <row r="15" spans="1:4" ht="24" customHeight="1">
      <c r="A15" s="10"/>
      <c r="B15" s="10"/>
      <c r="C15" s="10"/>
      <c r="D15" s="10"/>
    </row>
    <row r="16" spans="1:4" ht="24" customHeight="1">
      <c r="A16" s="10"/>
      <c r="B16" s="10"/>
      <c r="C16" s="10"/>
      <c r="D16" s="10"/>
    </row>
    <row r="17" spans="1:4" ht="24" customHeight="1">
      <c r="A17" s="10"/>
      <c r="B17" s="10"/>
      <c r="C17" s="10"/>
      <c r="D17" s="10"/>
    </row>
    <row r="18" spans="1:4" ht="24" customHeight="1">
      <c r="A18" s="10"/>
      <c r="B18" s="10"/>
      <c r="C18" s="10"/>
      <c r="D18" s="10"/>
    </row>
    <row r="19" spans="1:4" ht="24" customHeight="1">
      <c r="A19" s="10"/>
      <c r="B19" s="10"/>
      <c r="C19" s="10"/>
      <c r="D19" s="10"/>
    </row>
    <row r="20" spans="1:4" ht="24" customHeight="1">
      <c r="A20" s="10"/>
      <c r="B20" s="10"/>
      <c r="C20" s="10"/>
      <c r="D20" s="10"/>
    </row>
    <row r="21" spans="1:4" ht="24" customHeight="1">
      <c r="A21" s="10"/>
      <c r="B21" s="10"/>
      <c r="C21" s="10"/>
      <c r="D21" s="10"/>
    </row>
    <row r="22" spans="1:4" ht="24" customHeight="1">
      <c r="A22" s="10"/>
      <c r="B22" s="10"/>
      <c r="C22" s="10"/>
      <c r="D22" s="10"/>
    </row>
    <row r="23" spans="1:4" ht="24" customHeight="1">
      <c r="A23" s="10"/>
      <c r="B23" s="10"/>
      <c r="C23" s="10"/>
      <c r="D23" s="10"/>
    </row>
    <row r="24" spans="1:4" ht="24" customHeight="1">
      <c r="A24" s="10"/>
      <c r="B24" s="10"/>
      <c r="C24" s="10"/>
      <c r="D24" s="10"/>
    </row>
    <row r="25" spans="1:4" ht="24" customHeight="1">
      <c r="A25" s="10"/>
      <c r="B25" s="10"/>
      <c r="C25" s="10"/>
      <c r="D25" s="10"/>
    </row>
    <row r="26" spans="1:4" ht="24" customHeight="1">
      <c r="A26" s="10"/>
      <c r="B26" s="10"/>
      <c r="C26" s="10"/>
      <c r="D26" s="10"/>
    </row>
    <row r="27" spans="1:4" ht="24" customHeight="1">
      <c r="A27" s="10"/>
      <c r="B27" s="10"/>
      <c r="C27" s="10"/>
      <c r="D27" s="10"/>
    </row>
    <row r="28" spans="1:4" ht="24" customHeight="1">
      <c r="A28" s="10"/>
      <c r="B28" s="10"/>
      <c r="C28" s="10"/>
      <c r="D28" s="1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Hoši starší</vt:lpstr>
      <vt:lpstr>Dívky mladší</vt:lpstr>
      <vt:lpstr>Hoši mladší</vt:lpstr>
      <vt:lpstr>Dívky starší</vt:lpstr>
      <vt:lpstr>4x60 st.dívky</vt:lpstr>
      <vt:lpstr>4x60 ml.dívky</vt:lpstr>
      <vt:lpstr>4x60 st.hoši</vt:lpstr>
      <vt:lpstr>4x60 ml.hoši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Atletika</dc:creator>
  <cp:lastModifiedBy>Atletika</cp:lastModifiedBy>
  <cp:lastPrinted>2020-06-20T11:26:03Z</cp:lastPrinted>
  <dcterms:created xsi:type="dcterms:W3CDTF">2015-09-13T11:52:58Z</dcterms:created>
  <dcterms:modified xsi:type="dcterms:W3CDTF">2020-06-21T19:06:57Z</dcterms:modified>
</cp:coreProperties>
</file>